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milleduparc/Documents/TUAS-BA/PORTFOLIO/working hours /"/>
    </mc:Choice>
  </mc:AlternateContent>
  <xr:revisionPtr revIDLastSave="0" documentId="13_ncr:1_{5CF14B8A-17FD-1D42-A5C2-60456AF93CD6}" xr6:coauthVersionLast="45" xr6:coauthVersionMax="45" xr10:uidLastSave="{00000000-0000-0000-0000-000000000000}"/>
  <bookViews>
    <workbookView xWindow="0" yWindow="460" windowWidth="28800" windowHeight="16500" activeTab="1" xr2:uid="{C9F21A3C-4B45-5A4E-AFA5-6200E4F5BEC2}"/>
  </bookViews>
  <sheets>
    <sheet name="semester 1 " sheetId="1" r:id="rId1"/>
    <sheet name="semester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3" i="2" l="1"/>
  <c r="B173" i="2"/>
  <c r="D164" i="2"/>
  <c r="B164" i="2"/>
  <c r="C176" i="2" s="1"/>
  <c r="D126" i="2"/>
  <c r="D154" i="2"/>
  <c r="B154" i="2"/>
  <c r="D135" i="2"/>
  <c r="B135" i="2"/>
  <c r="B145" i="2"/>
  <c r="D145" i="2"/>
  <c r="G145" i="2" s="1"/>
  <c r="G154" i="2" l="1"/>
  <c r="G173" i="2"/>
  <c r="G164" i="2"/>
  <c r="B126" i="2"/>
  <c r="D117" i="2"/>
  <c r="B117" i="2"/>
  <c r="D108" i="2"/>
  <c r="C179" i="2" s="1"/>
  <c r="B108" i="2"/>
  <c r="D99" i="2"/>
  <c r="B99" i="2"/>
  <c r="D90" i="2"/>
  <c r="B90" i="2"/>
  <c r="D81" i="2"/>
  <c r="B81" i="2"/>
  <c r="D72" i="2"/>
  <c r="B72" i="2"/>
  <c r="D63" i="2"/>
  <c r="B63" i="2"/>
  <c r="D54" i="2"/>
  <c r="B54" i="2"/>
  <c r="G54" i="2" s="1"/>
  <c r="D45" i="2"/>
  <c r="B45" i="2"/>
  <c r="D36" i="2"/>
  <c r="B36" i="2"/>
  <c r="D27" i="2"/>
  <c r="B27" i="2"/>
  <c r="D18" i="2"/>
  <c r="B18" i="2"/>
  <c r="D9" i="2"/>
  <c r="B9" i="2"/>
  <c r="G117" i="2" l="1"/>
  <c r="G108" i="2"/>
  <c r="G99" i="2"/>
  <c r="G90" i="2"/>
  <c r="G126" i="2"/>
  <c r="G81" i="2"/>
  <c r="G72" i="2"/>
  <c r="G63" i="2"/>
  <c r="G45" i="2"/>
  <c r="G36" i="2"/>
  <c r="G27" i="2"/>
  <c r="G18" i="2"/>
  <c r="G9" i="2"/>
  <c r="G135" i="2"/>
  <c r="I176" i="2" s="1"/>
  <c r="C151" i="1"/>
  <c r="C154" i="1"/>
  <c r="I151" i="1"/>
  <c r="G135" i="1"/>
  <c r="D135" i="1"/>
  <c r="G126" i="1"/>
  <c r="D126" i="1"/>
  <c r="B126" i="1"/>
  <c r="G117" i="1"/>
  <c r="D117" i="1"/>
  <c r="B117" i="1"/>
  <c r="G99" i="1" l="1"/>
  <c r="D99" i="1"/>
  <c r="B99" i="1"/>
  <c r="D108" i="1"/>
  <c r="G108" i="1" s="1"/>
  <c r="B108" i="1"/>
  <c r="G90" i="1"/>
  <c r="D90" i="1" l="1"/>
  <c r="B90" i="1"/>
  <c r="D81" i="1"/>
  <c r="B81" i="1"/>
  <c r="G81" i="1" s="1"/>
  <c r="D72" i="1" l="1"/>
  <c r="B72" i="1"/>
  <c r="G72" i="1" s="1"/>
  <c r="B63" i="1"/>
  <c r="G63" i="1" s="1"/>
  <c r="D63" i="1"/>
  <c r="D54" i="1"/>
  <c r="B54" i="1"/>
  <c r="G54" i="1" s="1"/>
  <c r="D45" i="1" l="1"/>
  <c r="B45" i="1"/>
  <c r="G45" i="1" s="1"/>
  <c r="D36" i="1" l="1"/>
  <c r="B36" i="1"/>
  <c r="G36" i="1" s="1"/>
  <c r="D27" i="1" l="1"/>
  <c r="B27" i="1"/>
  <c r="G27" i="1" s="1"/>
  <c r="D9" i="1"/>
  <c r="D18" i="1"/>
  <c r="B18" i="1"/>
  <c r="B9" i="1"/>
  <c r="G9" i="1" l="1"/>
  <c r="G18" i="1"/>
</calcChain>
</file>

<file path=xl/sharedStrings.xml><?xml version="1.0" encoding="utf-8"?>
<sst xmlns="http://schemas.openxmlformats.org/spreadsheetml/2006/main" count="683" uniqueCount="415">
  <si>
    <t xml:space="preserve">DATE </t>
  </si>
  <si>
    <t>30.08</t>
  </si>
  <si>
    <t>Responsible and Innovative Working Teams - KH00BG85-3002</t>
  </si>
  <si>
    <t>Project Management - 3011539-3004</t>
  </si>
  <si>
    <t>Marketing Project - 3011610-3004</t>
  </si>
  <si>
    <t>Intercultural Networking - 3011543-3005</t>
  </si>
  <si>
    <t>Product and Service Innovation - KH00BG77-3004</t>
  </si>
  <si>
    <t xml:space="preserve">research of information </t>
  </si>
  <si>
    <t xml:space="preserve">explication </t>
  </si>
  <si>
    <t>2.09</t>
  </si>
  <si>
    <t>3.09</t>
  </si>
  <si>
    <t>RESP</t>
  </si>
  <si>
    <t>MARK</t>
  </si>
  <si>
    <t>INTER</t>
  </si>
  <si>
    <t>PRODUC</t>
  </si>
  <si>
    <t>4.09</t>
  </si>
  <si>
    <t>RESP, PROJE</t>
  </si>
  <si>
    <t>PROJE</t>
  </si>
  <si>
    <t>5.09</t>
  </si>
  <si>
    <t xml:space="preserve">INTER </t>
  </si>
  <si>
    <t xml:space="preserve">WEEK 1 </t>
  </si>
  <si>
    <t>meeting hours</t>
  </si>
  <si>
    <t xml:space="preserve">task during meeting  </t>
  </si>
  <si>
    <t xml:space="preserve">personal work </t>
  </si>
  <si>
    <t xml:space="preserve">task  during personal work </t>
  </si>
  <si>
    <t xml:space="preserve">TOTAL working hours </t>
  </si>
  <si>
    <t>9.09</t>
  </si>
  <si>
    <t>10.09</t>
  </si>
  <si>
    <t>11.09</t>
  </si>
  <si>
    <t>12.09</t>
  </si>
  <si>
    <t>preparation Mini trainning</t>
  </si>
  <si>
    <t>13.09</t>
  </si>
  <si>
    <t xml:space="preserve">WEEK 2 </t>
  </si>
  <si>
    <t xml:space="preserve">total </t>
  </si>
  <si>
    <t>16.09</t>
  </si>
  <si>
    <t>17.09</t>
  </si>
  <si>
    <t>18.09</t>
  </si>
  <si>
    <t>19.09</t>
  </si>
  <si>
    <t>20.09</t>
  </si>
  <si>
    <t>INTER, MARK, PROJE,RESP, PRODUC</t>
  </si>
  <si>
    <t>6.09</t>
  </si>
  <si>
    <t>7.09</t>
  </si>
  <si>
    <t>14.09</t>
  </si>
  <si>
    <t>15.09</t>
  </si>
  <si>
    <t xml:space="preserve">reeding </t>
  </si>
  <si>
    <t>21.09</t>
  </si>
  <si>
    <t>22.09</t>
  </si>
  <si>
    <t xml:space="preserve">WEEK 3 </t>
  </si>
  <si>
    <t>23.09</t>
  </si>
  <si>
    <t>24.09</t>
  </si>
  <si>
    <t>25.09</t>
  </si>
  <si>
    <t>26.09</t>
  </si>
  <si>
    <t>27.09</t>
  </si>
  <si>
    <t>28.09</t>
  </si>
  <si>
    <t>29.09</t>
  </si>
  <si>
    <t>1.10</t>
  </si>
  <si>
    <t>2.10</t>
  </si>
  <si>
    <t>WEEK 4</t>
  </si>
  <si>
    <t>RESP, PROJE, MARK</t>
  </si>
  <si>
    <t>reeding</t>
  </si>
  <si>
    <t>search infromation export session</t>
  </si>
  <si>
    <t xml:space="preserve">reading </t>
  </si>
  <si>
    <t xml:space="preserve">get finternational work </t>
  </si>
  <si>
    <t>INTER, RESP, PROJE</t>
  </si>
  <si>
    <t>30.09</t>
  </si>
  <si>
    <t>create ptt export session</t>
  </si>
  <si>
    <t xml:space="preserve">import export session </t>
  </si>
  <si>
    <t xml:space="preserve">put working hours </t>
  </si>
  <si>
    <t xml:space="preserve">3.10 </t>
  </si>
  <si>
    <t>INTER, RESP ( trainning)</t>
  </si>
  <si>
    <t>4.10</t>
  </si>
  <si>
    <t xml:space="preserve">portfolio </t>
  </si>
  <si>
    <t>5.10</t>
  </si>
  <si>
    <t>6.10</t>
  </si>
  <si>
    <t>WEEK 5</t>
  </si>
  <si>
    <t>7.10</t>
  </si>
  <si>
    <t>8.10</t>
  </si>
  <si>
    <t>9.10</t>
  </si>
  <si>
    <t>10.10</t>
  </si>
  <si>
    <t>11.10</t>
  </si>
  <si>
    <t>12.10</t>
  </si>
  <si>
    <t>13.10</t>
  </si>
  <si>
    <t xml:space="preserve">WEEK 6 </t>
  </si>
  <si>
    <t>portfolio</t>
  </si>
  <si>
    <t>portfolio + training pre-tasked</t>
  </si>
  <si>
    <t>reading</t>
  </si>
  <si>
    <t xml:space="preserve">preparation export session </t>
  </si>
  <si>
    <t xml:space="preserve">trainning </t>
  </si>
  <si>
    <t>14.10</t>
  </si>
  <si>
    <t>15.10</t>
  </si>
  <si>
    <t>16.10</t>
  </si>
  <si>
    <t>17.10</t>
  </si>
  <si>
    <t>18.10</t>
  </si>
  <si>
    <t>19.10</t>
  </si>
  <si>
    <t>20.10</t>
  </si>
  <si>
    <t xml:space="preserve">WEEK 7 </t>
  </si>
  <si>
    <t xml:space="preserve">portoflio </t>
  </si>
  <si>
    <t xml:space="preserve">training preparation </t>
  </si>
  <si>
    <t>21.10</t>
  </si>
  <si>
    <t>22.10</t>
  </si>
  <si>
    <t>23.10</t>
  </si>
  <si>
    <t>24.10</t>
  </si>
  <si>
    <t>25.10</t>
  </si>
  <si>
    <t>26.10</t>
  </si>
  <si>
    <t xml:space="preserve">27.10 </t>
  </si>
  <si>
    <t>28.10</t>
  </si>
  <si>
    <t>29.10</t>
  </si>
  <si>
    <t>30.10</t>
  </si>
  <si>
    <t>31.10</t>
  </si>
  <si>
    <t>1.11</t>
  </si>
  <si>
    <t>WEEK 8</t>
  </si>
  <si>
    <t>2.11</t>
  </si>
  <si>
    <t>3.11</t>
  </si>
  <si>
    <t xml:space="preserve">WEEK 9 </t>
  </si>
  <si>
    <t>holidays</t>
  </si>
  <si>
    <t>PROJE, RESP, INTER</t>
  </si>
  <si>
    <t xml:space="preserve">PROJE </t>
  </si>
  <si>
    <t xml:space="preserve">import export </t>
  </si>
  <si>
    <t xml:space="preserve">forum business forum </t>
  </si>
  <si>
    <t xml:space="preserve">Reading </t>
  </si>
  <si>
    <t>PROJE, INTER</t>
  </si>
  <si>
    <t>working hours</t>
  </si>
  <si>
    <t>trainning</t>
  </si>
  <si>
    <t xml:space="preserve">Training preparation </t>
  </si>
  <si>
    <t>4.11</t>
  </si>
  <si>
    <t>5.11</t>
  </si>
  <si>
    <t>6.11</t>
  </si>
  <si>
    <t>7.11</t>
  </si>
  <si>
    <t>8.11</t>
  </si>
  <si>
    <t>9.11</t>
  </si>
  <si>
    <t>10.11</t>
  </si>
  <si>
    <t>WEEK 10</t>
  </si>
  <si>
    <t>11.11</t>
  </si>
  <si>
    <t>12.11</t>
  </si>
  <si>
    <t>13.11</t>
  </si>
  <si>
    <t>14.11</t>
  </si>
  <si>
    <t>15.11</t>
  </si>
  <si>
    <t>16.11</t>
  </si>
  <si>
    <t>17.11</t>
  </si>
  <si>
    <t>WEEK 11</t>
  </si>
  <si>
    <t>18.11</t>
  </si>
  <si>
    <t>19.11</t>
  </si>
  <si>
    <t>20.11</t>
  </si>
  <si>
    <t>21.11</t>
  </si>
  <si>
    <t>22.11</t>
  </si>
  <si>
    <t>23.11</t>
  </si>
  <si>
    <t>24.11</t>
  </si>
  <si>
    <t>25.11</t>
  </si>
  <si>
    <t>26.11</t>
  </si>
  <si>
    <t>27.11</t>
  </si>
  <si>
    <t>28.11</t>
  </si>
  <si>
    <t>29.11</t>
  </si>
  <si>
    <t>30.11</t>
  </si>
  <si>
    <t>9.12</t>
  </si>
  <si>
    <t>8.12</t>
  </si>
  <si>
    <t>7.12</t>
  </si>
  <si>
    <t>6.12</t>
  </si>
  <si>
    <t>5.12</t>
  </si>
  <si>
    <t>4.12</t>
  </si>
  <si>
    <t>3.12</t>
  </si>
  <si>
    <t>2.12</t>
  </si>
  <si>
    <t>1.12</t>
  </si>
  <si>
    <t>10.12</t>
  </si>
  <si>
    <t>11.12</t>
  </si>
  <si>
    <t>12.12</t>
  </si>
  <si>
    <t>13.12</t>
  </si>
  <si>
    <t>WEEK 12</t>
  </si>
  <si>
    <t>WEEK 13</t>
  </si>
  <si>
    <t>WEEK 14</t>
  </si>
  <si>
    <t>event</t>
  </si>
  <si>
    <t>PROJE, INTER, MARKET</t>
  </si>
  <si>
    <t xml:space="preserve">event + portfolio </t>
  </si>
  <si>
    <t>reading circle</t>
  </si>
  <si>
    <t>RESP, INTER</t>
  </si>
  <si>
    <t>porfolio</t>
  </si>
  <si>
    <t>training</t>
  </si>
  <si>
    <t xml:space="preserve">porfolio + training </t>
  </si>
  <si>
    <t>portfolio = training</t>
  </si>
  <si>
    <t>reading circle = training</t>
  </si>
  <si>
    <t>PROJE + training</t>
  </si>
  <si>
    <t>PROJE, RESP</t>
  </si>
  <si>
    <t xml:space="preserve"> training</t>
  </si>
  <si>
    <t>14.12</t>
  </si>
  <si>
    <t>15.12</t>
  </si>
  <si>
    <t>PROJE, MARKE, INTER : capstone</t>
  </si>
  <si>
    <t>PROJE, MARKE, INTER : training</t>
  </si>
  <si>
    <t>capstone</t>
  </si>
  <si>
    <t>PROJE, INTER, MARK, RESP</t>
  </si>
  <si>
    <t xml:space="preserve">get finternational </t>
  </si>
  <si>
    <t>lapland</t>
  </si>
  <si>
    <t xml:space="preserve">potfolio </t>
  </si>
  <si>
    <t>16.12</t>
  </si>
  <si>
    <t>17.12</t>
  </si>
  <si>
    <t>18.12</t>
  </si>
  <si>
    <t>19.12</t>
  </si>
  <si>
    <t>20.12</t>
  </si>
  <si>
    <t>22.12</t>
  </si>
  <si>
    <t>21.12</t>
  </si>
  <si>
    <t>TOTAL working hours</t>
  </si>
  <si>
    <t>WEEK 15</t>
  </si>
  <si>
    <t xml:space="preserve">WEEK 15					</t>
  </si>
  <si>
    <t xml:space="preserve">TOTAL working hours	</t>
  </si>
  <si>
    <t>TOTAL  meeting hours</t>
  </si>
  <si>
    <t xml:space="preserve">TOTAL WORKING HOURS = </t>
  </si>
  <si>
    <t xml:space="preserve">TOTAL  personal work </t>
  </si>
  <si>
    <t>6.01</t>
  </si>
  <si>
    <t>7.01</t>
  </si>
  <si>
    <t>8.01</t>
  </si>
  <si>
    <t>9.01</t>
  </si>
  <si>
    <t>10.01</t>
  </si>
  <si>
    <t>11.01</t>
  </si>
  <si>
    <t>12.01</t>
  </si>
  <si>
    <t xml:space="preserve">capstone </t>
  </si>
  <si>
    <t xml:space="preserve">research capstone </t>
  </si>
  <si>
    <t xml:space="preserve">training </t>
  </si>
  <si>
    <t>13.01</t>
  </si>
  <si>
    <t>14.01</t>
  </si>
  <si>
    <t>15.01</t>
  </si>
  <si>
    <t>16.01</t>
  </si>
  <si>
    <t>17.01</t>
  </si>
  <si>
    <t>18.01</t>
  </si>
  <si>
    <t>19.01</t>
  </si>
  <si>
    <t xml:space="preserve">PRODUC + spark up visit </t>
  </si>
  <si>
    <t xml:space="preserve">TWEET </t>
  </si>
  <si>
    <t>TWEET</t>
  </si>
  <si>
    <t>meeting PROJE</t>
  </si>
  <si>
    <t>20.01</t>
  </si>
  <si>
    <t>21.01</t>
  </si>
  <si>
    <t>22.01</t>
  </si>
  <si>
    <t>23.01</t>
  </si>
  <si>
    <t>24.01</t>
  </si>
  <si>
    <t>25.01</t>
  </si>
  <si>
    <t>26.01</t>
  </si>
  <si>
    <t xml:space="preserve">import export session preparation </t>
  </si>
  <si>
    <t xml:space="preserve">capstone work </t>
  </si>
  <si>
    <t xml:space="preserve">mail </t>
  </si>
  <si>
    <t>27.01</t>
  </si>
  <si>
    <t>28.01</t>
  </si>
  <si>
    <t>29.01</t>
  </si>
  <si>
    <t>30.01</t>
  </si>
  <si>
    <t>31.01</t>
  </si>
  <si>
    <t>01.02</t>
  </si>
  <si>
    <t>02.02</t>
  </si>
  <si>
    <t xml:space="preserve">training session </t>
  </si>
  <si>
    <t xml:space="preserve">preparation of my training </t>
  </si>
  <si>
    <t>3.02</t>
  </si>
  <si>
    <t>4.02</t>
  </si>
  <si>
    <t>5.02</t>
  </si>
  <si>
    <t>6.02</t>
  </si>
  <si>
    <t>7.02</t>
  </si>
  <si>
    <t>8.02</t>
  </si>
  <si>
    <t>9.02</t>
  </si>
  <si>
    <t>INTER, RESP ( training)</t>
  </si>
  <si>
    <t xml:space="preserve">portfolio + working hours </t>
  </si>
  <si>
    <t>RESP, PROJE, MARK (IES+ capstone)</t>
  </si>
  <si>
    <t>10.02</t>
  </si>
  <si>
    <t>11.02</t>
  </si>
  <si>
    <t>12.02</t>
  </si>
  <si>
    <t>13.02</t>
  </si>
  <si>
    <t>14.02</t>
  </si>
  <si>
    <t>15.02</t>
  </si>
  <si>
    <t>16.02</t>
  </si>
  <si>
    <t>17.02</t>
  </si>
  <si>
    <t>18.02</t>
  </si>
  <si>
    <t>19.02</t>
  </si>
  <si>
    <t>20.02</t>
  </si>
  <si>
    <t>21.02</t>
  </si>
  <si>
    <t>22.02</t>
  </si>
  <si>
    <t xml:space="preserve">23.02 </t>
  </si>
  <si>
    <t>24.02</t>
  </si>
  <si>
    <t>25.02</t>
  </si>
  <si>
    <t>26.02</t>
  </si>
  <si>
    <t>27.02</t>
  </si>
  <si>
    <t>28.02</t>
  </si>
  <si>
    <t>29.02</t>
  </si>
  <si>
    <t>01.03</t>
  </si>
  <si>
    <t>02.03</t>
  </si>
  <si>
    <t>03.03</t>
  </si>
  <si>
    <t>04.03</t>
  </si>
  <si>
    <t>05.03</t>
  </si>
  <si>
    <t>06.03</t>
  </si>
  <si>
    <t>07.03</t>
  </si>
  <si>
    <t>08.03</t>
  </si>
  <si>
    <t>09.03</t>
  </si>
  <si>
    <t>10.03</t>
  </si>
  <si>
    <t>11.03</t>
  </si>
  <si>
    <t>12.03</t>
  </si>
  <si>
    <t>13.03</t>
  </si>
  <si>
    <t>14.03</t>
  </si>
  <si>
    <t>15.03</t>
  </si>
  <si>
    <t>16.03</t>
  </si>
  <si>
    <t>17.03</t>
  </si>
  <si>
    <t>18.03</t>
  </si>
  <si>
    <t>19.03</t>
  </si>
  <si>
    <t>20.03</t>
  </si>
  <si>
    <t>21.03</t>
  </si>
  <si>
    <t>22.03</t>
  </si>
  <si>
    <t>23.03</t>
  </si>
  <si>
    <t>24.03</t>
  </si>
  <si>
    <t>25.03</t>
  </si>
  <si>
    <t>26.03</t>
  </si>
  <si>
    <t>27.03</t>
  </si>
  <si>
    <t>28.03</t>
  </si>
  <si>
    <t>29.03</t>
  </si>
  <si>
    <t>30.03</t>
  </si>
  <si>
    <t>31.03</t>
  </si>
  <si>
    <t>01.04</t>
  </si>
  <si>
    <t>02.04</t>
  </si>
  <si>
    <t>03.04</t>
  </si>
  <si>
    <t>04.04</t>
  </si>
  <si>
    <t>05.04</t>
  </si>
  <si>
    <t>06.04</t>
  </si>
  <si>
    <t>07.04</t>
  </si>
  <si>
    <t>08.04</t>
  </si>
  <si>
    <t>09.04</t>
  </si>
  <si>
    <t>10.04</t>
  </si>
  <si>
    <t>11.04</t>
  </si>
  <si>
    <t>12.04</t>
  </si>
  <si>
    <t>13.04</t>
  </si>
  <si>
    <t>14.04</t>
  </si>
  <si>
    <t>15.04</t>
  </si>
  <si>
    <t>16.04</t>
  </si>
  <si>
    <t>17.04</t>
  </si>
  <si>
    <t>18.04</t>
  </si>
  <si>
    <t>19.04</t>
  </si>
  <si>
    <t>20.04</t>
  </si>
  <si>
    <t>21.04</t>
  </si>
  <si>
    <t>22.04</t>
  </si>
  <si>
    <t>23.04</t>
  </si>
  <si>
    <t>24.04</t>
  </si>
  <si>
    <t>25.04</t>
  </si>
  <si>
    <t>26.04</t>
  </si>
  <si>
    <t>27.04</t>
  </si>
  <si>
    <t>28.04</t>
  </si>
  <si>
    <t>29.04</t>
  </si>
  <si>
    <t>30.04</t>
  </si>
  <si>
    <t>01.05</t>
  </si>
  <si>
    <t>02.05</t>
  </si>
  <si>
    <t xml:space="preserve">03.05 </t>
  </si>
  <si>
    <t>4.05</t>
  </si>
  <si>
    <t>05.05</t>
  </si>
  <si>
    <t>06.05</t>
  </si>
  <si>
    <t>07.05</t>
  </si>
  <si>
    <t>08.05</t>
  </si>
  <si>
    <t>09.05</t>
  </si>
  <si>
    <t>10.05</t>
  </si>
  <si>
    <t>11.05</t>
  </si>
  <si>
    <t>12.05</t>
  </si>
  <si>
    <t>13.05</t>
  </si>
  <si>
    <t xml:space="preserve">WEEK 16				</t>
  </si>
  <si>
    <t xml:space="preserve">WEEK 17 </t>
  </si>
  <si>
    <t>WEEK 18</t>
  </si>
  <si>
    <t>14.05</t>
  </si>
  <si>
    <t>15.05</t>
  </si>
  <si>
    <t xml:space="preserve">WEEK 19 </t>
  </si>
  <si>
    <t>capsotone MARK</t>
  </si>
  <si>
    <t>import export session RESP</t>
  </si>
  <si>
    <t>preparation capstone</t>
  </si>
  <si>
    <t>RESP, PROJ</t>
  </si>
  <si>
    <t>capstone meeting , INTER, RESP</t>
  </si>
  <si>
    <t xml:space="preserve">RESP, PROJ, reading circle </t>
  </si>
  <si>
    <t xml:space="preserve">capstone task </t>
  </si>
  <si>
    <t>"Two best friend of me came in finland  to visit me #happy#friends</t>
  </si>
  <si>
    <t>training session RESP , PROJE</t>
  </si>
  <si>
    <t>"terrible new : coronavirus appear in France : people are lock down at home. #quarentine#afraid</t>
  </si>
  <si>
    <t>"We have to come back home ASAP because commercial flights to France will going to be all cancel soon… #endOferasmus#fear#sad</t>
  </si>
  <si>
    <t xml:space="preserve">my training session </t>
  </si>
  <si>
    <t xml:space="preserve">capstone meeting </t>
  </si>
  <si>
    <t>import export RESP, PROJE</t>
  </si>
  <si>
    <t>capstone meeting PROJE</t>
  </si>
  <si>
    <t xml:space="preserve">I leave turku </t>
  </si>
  <si>
    <t>capstone meeting PROJ, MARK</t>
  </si>
  <si>
    <t xml:space="preserve">preparation import export session </t>
  </si>
  <si>
    <t xml:space="preserve">INTER , trainning noemie </t>
  </si>
  <si>
    <t>event meeting</t>
  </si>
  <si>
    <t>event task</t>
  </si>
  <si>
    <t>"I'm at home now, very weird to be here… #france#quarentine#Coronavirus…</t>
  </si>
  <si>
    <t>PROJ, RESP</t>
  </si>
  <si>
    <t>portfolio, event, workinghours</t>
  </si>
  <si>
    <t xml:space="preserve">trainning session </t>
  </si>
  <si>
    <t>event meeting + capstone</t>
  </si>
  <si>
    <t>"I was supposed to be in Russia this week.. #terriblecoronavirus#ButsafeatHome…</t>
  </si>
  <si>
    <t>"bad mood this week : need holiday so far away …#NeverGiveUP."</t>
  </si>
  <si>
    <t>"Flight to coppenhague cancelled : really disapointed :(#coronavirus#china"</t>
  </si>
  <si>
    <t xml:space="preserve">"A Busy Week: Lots of Work at the BA#nopainnogain" </t>
  </si>
  <si>
    <t>"The return date is finally scheduled: I'm going back to France on May 13th.#erasmusEnd"</t>
  </si>
  <si>
    <t xml:space="preserve">"I finally booked my trip to russia: too happy at the idea of visiting this new country#Stpet#moscow#esn". </t>
  </si>
  <si>
    <t>"we went back to our favorite party in turku: the glow party.#saristobari#fun#glow "</t>
  </si>
  <si>
    <t>"here I am discovering a new country: Latvia.#friends#bestWeekendever"</t>
  </si>
  <si>
    <t>"and it's off to another semester at the Business Academy#herewegoagain."</t>
  </si>
  <si>
    <t xml:space="preserve">reading circle </t>
  </si>
  <si>
    <t xml:space="preserve">PROJ, RESP </t>
  </si>
  <si>
    <t xml:space="preserve">preparation training </t>
  </si>
  <si>
    <t xml:space="preserve">preparation trainning </t>
  </si>
  <si>
    <t xml:space="preserve">reading + preparation training </t>
  </si>
  <si>
    <t xml:space="preserve">captone project </t>
  </si>
  <si>
    <t xml:space="preserve">import export session prepration </t>
  </si>
  <si>
    <t xml:space="preserve">event work </t>
  </si>
  <si>
    <t xml:space="preserve">MARK </t>
  </si>
  <si>
    <t>RESP, INTER, MARK</t>
  </si>
  <si>
    <t xml:space="preserve">PROJ </t>
  </si>
  <si>
    <t>"We openned our photography contest event, it's exiting ! #travel#picture#insta"</t>
  </si>
  <si>
    <t>"I had my exam for my future school in Lyon, I'm scared #stress#future#Hope"</t>
  </si>
  <si>
    <t xml:space="preserve">"I'd strat work on my thesis, and the lockdown is still on #sad#boring" </t>
  </si>
  <si>
    <t xml:space="preserve">PROJ, MARK </t>
  </si>
  <si>
    <t>PROJ</t>
  </si>
  <si>
    <t xml:space="preserve">castone </t>
  </si>
  <si>
    <t>PROJ, INTER</t>
  </si>
  <si>
    <t>"it's week number 2 at home : it's okey but turku miss me #sad#erasmusend#lockdown"</t>
  </si>
  <si>
    <t xml:space="preserve">portfolio + capstone </t>
  </si>
  <si>
    <t xml:space="preserve">Ba award </t>
  </si>
  <si>
    <t xml:space="preserve">BA awards </t>
  </si>
  <si>
    <t xml:space="preserve">potoflio + capstone </t>
  </si>
  <si>
    <t>"This was supposed to be my last semester in Turku. #end"</t>
  </si>
  <si>
    <t>"last week of classes at the BA "thisistheend"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</si>
</sst>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0" fillId="2" borderId="0" xfId="0" applyFill="1"/>
    <xf numFmtId="0" fontId="0" fillId="3" borderId="0" xfId="0" applyFill="1"/>
    <xf numFmtId="0" fontId="1" fillId="4" borderId="0" xfId="0" applyFont="1" applyFill="1"/>
    <xf numFmtId="0" fontId="0" fillId="4" borderId="0" xfId="0" applyFill="1"/>
    <xf numFmtId="0" fontId="0" fillId="5" borderId="0" xfId="0" applyFill="1"/>
    <xf numFmtId="0" fontId="3" fillId="0" borderId="0" xfId="0" applyFont="1"/>
    <xf numFmtId="0" fontId="4" fillId="2" borderId="3" xfId="0" applyFont="1" applyFill="1" applyBorder="1"/>
    <xf numFmtId="0" fontId="2" fillId="2" borderId="3" xfId="0" applyFont="1" applyFill="1" applyBorder="1"/>
    <xf numFmtId="0" fontId="2" fillId="2" borderId="1" xfId="0" applyFont="1" applyFill="1" applyBorder="1"/>
    <xf numFmtId="0" fontId="5" fillId="2" borderId="1" xfId="0" applyFont="1" applyFill="1" applyBorder="1"/>
    <xf numFmtId="0" fontId="5" fillId="2" borderId="3" xfId="0" applyFont="1" applyFill="1" applyBorder="1"/>
    <xf numFmtId="0" fontId="7" fillId="0" borderId="0" xfId="0" applyFont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0" borderId="0" xfId="0" applyFill="1" applyBorder="1"/>
    <xf numFmtId="0" fontId="6" fillId="0" borderId="0" xfId="0" applyFont="1" applyFill="1" applyBorder="1"/>
    <xf numFmtId="0" fontId="0" fillId="2" borderId="0" xfId="0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761D8-F1D1-5741-A97E-2A95A917C64F}">
  <dimension ref="A1:L154"/>
  <sheetViews>
    <sheetView topLeftCell="A128" workbookViewId="0">
      <selection activeCell="L6" sqref="L1:L6"/>
    </sheetView>
  </sheetViews>
  <sheetFormatPr baseColWidth="10" defaultRowHeight="16" x14ac:dyDescent="0.2"/>
  <cols>
    <col min="2" max="2" width="40.5" customWidth="1"/>
    <col min="3" max="3" width="32.1640625" customWidth="1"/>
    <col min="4" max="4" width="24" customWidth="1"/>
    <col min="5" max="5" width="30.6640625" customWidth="1"/>
    <col min="6" max="6" width="19.1640625" customWidth="1"/>
    <col min="7" max="7" width="7.33203125" customWidth="1"/>
    <col min="8" max="8" width="17" customWidth="1"/>
  </cols>
  <sheetData>
    <row r="1" spans="1:12" x14ac:dyDescent="0.2">
      <c r="A1" s="3" t="s">
        <v>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33</v>
      </c>
      <c r="H1" s="4" t="s">
        <v>2</v>
      </c>
      <c r="I1" s="5"/>
      <c r="J1" s="5"/>
      <c r="K1" s="5"/>
      <c r="L1" s="5" t="s">
        <v>11</v>
      </c>
    </row>
    <row r="2" spans="1:12" x14ac:dyDescent="0.2">
      <c r="A2" t="s">
        <v>1</v>
      </c>
      <c r="B2">
        <v>2</v>
      </c>
      <c r="C2" t="s">
        <v>8</v>
      </c>
      <c r="D2">
        <v>1</v>
      </c>
      <c r="E2" t="s">
        <v>7</v>
      </c>
      <c r="H2" s="4" t="s">
        <v>3</v>
      </c>
      <c r="I2" s="5"/>
      <c r="J2" s="5"/>
      <c r="K2" s="5"/>
      <c r="L2" s="5" t="s">
        <v>17</v>
      </c>
    </row>
    <row r="3" spans="1:12" x14ac:dyDescent="0.2">
      <c r="A3" t="s">
        <v>9</v>
      </c>
      <c r="B3">
        <v>1</v>
      </c>
      <c r="C3" t="s">
        <v>8</v>
      </c>
      <c r="D3">
        <v>0</v>
      </c>
      <c r="H3" s="4" t="s">
        <v>4</v>
      </c>
      <c r="I3" s="5"/>
      <c r="J3" s="5"/>
      <c r="K3" s="5"/>
      <c r="L3" s="5" t="s">
        <v>12</v>
      </c>
    </row>
    <row r="4" spans="1:12" x14ac:dyDescent="0.2">
      <c r="A4" t="s">
        <v>10</v>
      </c>
      <c r="B4">
        <v>4</v>
      </c>
      <c r="C4" s="1" t="s">
        <v>11</v>
      </c>
      <c r="D4">
        <v>0</v>
      </c>
      <c r="H4" s="4" t="s">
        <v>5</v>
      </c>
      <c r="I4" s="5"/>
      <c r="J4" s="5"/>
      <c r="K4" s="5"/>
      <c r="L4" s="5" t="s">
        <v>13</v>
      </c>
    </row>
    <row r="5" spans="1:12" x14ac:dyDescent="0.2">
      <c r="A5" t="s">
        <v>15</v>
      </c>
      <c r="B5">
        <v>5</v>
      </c>
      <c r="C5" t="s">
        <v>16</v>
      </c>
      <c r="D5">
        <v>1</v>
      </c>
      <c r="E5" t="s">
        <v>17</v>
      </c>
      <c r="H5" s="4" t="s">
        <v>6</v>
      </c>
      <c r="I5" s="5"/>
      <c r="J5" s="5"/>
      <c r="K5" s="5"/>
      <c r="L5" s="5" t="s">
        <v>14</v>
      </c>
    </row>
    <row r="6" spans="1:12" x14ac:dyDescent="0.2">
      <c r="A6" t="s">
        <v>18</v>
      </c>
      <c r="B6">
        <v>0</v>
      </c>
      <c r="D6">
        <v>2</v>
      </c>
      <c r="E6" t="s">
        <v>19</v>
      </c>
    </row>
    <row r="7" spans="1:12" x14ac:dyDescent="0.2">
      <c r="A7" t="s">
        <v>40</v>
      </c>
      <c r="B7">
        <v>0</v>
      </c>
      <c r="D7">
        <v>2</v>
      </c>
      <c r="E7" t="s">
        <v>44</v>
      </c>
    </row>
    <row r="8" spans="1:12" x14ac:dyDescent="0.2">
      <c r="A8" t="s">
        <v>41</v>
      </c>
      <c r="B8">
        <v>0</v>
      </c>
      <c r="D8">
        <v>0</v>
      </c>
    </row>
    <row r="9" spans="1:12" x14ac:dyDescent="0.2">
      <c r="A9" s="2" t="s">
        <v>20</v>
      </c>
      <c r="B9" s="2">
        <f>B2+B3+B4+B5+B6+B7+B8</f>
        <v>12</v>
      </c>
      <c r="C9" s="2"/>
      <c r="D9" s="2">
        <f>D2+D3+D4+D6+D5+D7+D8</f>
        <v>6</v>
      </c>
      <c r="E9" s="2"/>
      <c r="F9" s="2" t="s">
        <v>25</v>
      </c>
      <c r="G9" s="2">
        <f>B9+D9</f>
        <v>18</v>
      </c>
    </row>
    <row r="11" spans="1:12" x14ac:dyDescent="0.2">
      <c r="A11" t="s">
        <v>26</v>
      </c>
      <c r="B11">
        <v>4.5</v>
      </c>
      <c r="C11" t="s">
        <v>14</v>
      </c>
      <c r="D11">
        <v>0</v>
      </c>
    </row>
    <row r="12" spans="1:12" x14ac:dyDescent="0.2">
      <c r="A12" t="s">
        <v>27</v>
      </c>
      <c r="B12">
        <v>2</v>
      </c>
      <c r="C12" t="s">
        <v>11</v>
      </c>
      <c r="D12">
        <v>0</v>
      </c>
    </row>
    <row r="13" spans="1:12" x14ac:dyDescent="0.2">
      <c r="A13" t="s">
        <v>28</v>
      </c>
      <c r="B13">
        <v>8</v>
      </c>
      <c r="C13" t="s">
        <v>11</v>
      </c>
      <c r="D13">
        <v>0</v>
      </c>
    </row>
    <row r="14" spans="1:12" x14ac:dyDescent="0.2">
      <c r="A14" t="s">
        <v>29</v>
      </c>
      <c r="B14">
        <v>3</v>
      </c>
      <c r="C14" t="s">
        <v>17</v>
      </c>
      <c r="D14">
        <v>2</v>
      </c>
      <c r="E14" t="s">
        <v>30</v>
      </c>
    </row>
    <row r="15" spans="1:12" x14ac:dyDescent="0.2">
      <c r="A15" t="s">
        <v>31</v>
      </c>
      <c r="B15">
        <v>0</v>
      </c>
      <c r="D15">
        <v>2</v>
      </c>
      <c r="E15" t="s">
        <v>17</v>
      </c>
    </row>
    <row r="16" spans="1:12" x14ac:dyDescent="0.2">
      <c r="A16" t="s">
        <v>42</v>
      </c>
      <c r="B16">
        <v>0</v>
      </c>
      <c r="D16">
        <v>2</v>
      </c>
      <c r="E16" t="s">
        <v>61</v>
      </c>
    </row>
    <row r="17" spans="1:7" x14ac:dyDescent="0.2">
      <c r="A17" t="s">
        <v>43</v>
      </c>
      <c r="B17">
        <v>0</v>
      </c>
      <c r="D17">
        <v>0</v>
      </c>
    </row>
    <row r="18" spans="1:7" x14ac:dyDescent="0.2">
      <c r="A18" s="2" t="s">
        <v>32</v>
      </c>
      <c r="B18" s="2">
        <f>B11+B12+B13+B15+B14+B16+B17</f>
        <v>17.5</v>
      </c>
      <c r="C18" s="2"/>
      <c r="D18" s="2">
        <f>D11+D12+D13+D14+D15+D16+D17</f>
        <v>6</v>
      </c>
      <c r="E18" s="2"/>
      <c r="F18" s="2" t="s">
        <v>25</v>
      </c>
      <c r="G18" s="2">
        <f>B18+D18</f>
        <v>23.5</v>
      </c>
    </row>
    <row r="20" spans="1:7" x14ac:dyDescent="0.2">
      <c r="A20" t="s">
        <v>34</v>
      </c>
      <c r="B20">
        <v>2</v>
      </c>
      <c r="C20" t="s">
        <v>11</v>
      </c>
      <c r="D20">
        <v>3</v>
      </c>
      <c r="E20" t="s">
        <v>30</v>
      </c>
    </row>
    <row r="21" spans="1:7" x14ac:dyDescent="0.2">
      <c r="A21" t="s">
        <v>35</v>
      </c>
      <c r="B21">
        <v>0</v>
      </c>
      <c r="D21">
        <v>4</v>
      </c>
      <c r="E21" t="s">
        <v>13</v>
      </c>
    </row>
    <row r="22" spans="1:7" x14ac:dyDescent="0.2">
      <c r="A22" t="s">
        <v>36</v>
      </c>
      <c r="B22">
        <v>8</v>
      </c>
      <c r="C22" t="s">
        <v>39</v>
      </c>
      <c r="D22">
        <v>0</v>
      </c>
    </row>
    <row r="23" spans="1:7" x14ac:dyDescent="0.2">
      <c r="A23" t="s">
        <v>37</v>
      </c>
      <c r="B23">
        <v>6</v>
      </c>
      <c r="C23" t="s">
        <v>39</v>
      </c>
      <c r="D23">
        <v>0</v>
      </c>
    </row>
    <row r="24" spans="1:7" x14ac:dyDescent="0.2">
      <c r="A24" t="s">
        <v>38</v>
      </c>
      <c r="B24">
        <v>8</v>
      </c>
      <c r="C24" t="s">
        <v>39</v>
      </c>
      <c r="D24">
        <v>0</v>
      </c>
    </row>
    <row r="25" spans="1:7" x14ac:dyDescent="0.2">
      <c r="A25" t="s">
        <v>45</v>
      </c>
      <c r="B25">
        <v>0</v>
      </c>
      <c r="D25">
        <v>0</v>
      </c>
    </row>
    <row r="26" spans="1:7" x14ac:dyDescent="0.2">
      <c r="A26" t="s">
        <v>46</v>
      </c>
      <c r="B26">
        <v>0</v>
      </c>
      <c r="D26">
        <v>0</v>
      </c>
    </row>
    <row r="27" spans="1:7" x14ac:dyDescent="0.2">
      <c r="A27" s="2" t="s">
        <v>47</v>
      </c>
      <c r="B27" s="2">
        <f>B20+B21+B22+B23+B24+B25+B26</f>
        <v>24</v>
      </c>
      <c r="C27" s="2"/>
      <c r="D27" s="2">
        <f>D20+D21+D22+D23+D24+D25+D26</f>
        <v>7</v>
      </c>
      <c r="E27" s="2"/>
      <c r="F27" s="2" t="s">
        <v>25</v>
      </c>
      <c r="G27" s="2">
        <f>B27+D27</f>
        <v>31</v>
      </c>
    </row>
    <row r="29" spans="1:7" x14ac:dyDescent="0.2">
      <c r="A29" t="s">
        <v>48</v>
      </c>
      <c r="B29">
        <v>0</v>
      </c>
      <c r="D29">
        <v>3</v>
      </c>
      <c r="E29" t="s">
        <v>13</v>
      </c>
    </row>
    <row r="30" spans="1:7" x14ac:dyDescent="0.2">
      <c r="A30" t="s">
        <v>49</v>
      </c>
      <c r="B30">
        <v>3</v>
      </c>
      <c r="C30" t="s">
        <v>58</v>
      </c>
      <c r="D30">
        <v>2</v>
      </c>
      <c r="E30" t="s">
        <v>14</v>
      </c>
    </row>
    <row r="31" spans="1:7" x14ac:dyDescent="0.2">
      <c r="A31" t="s">
        <v>50</v>
      </c>
      <c r="B31">
        <v>2</v>
      </c>
      <c r="C31" t="s">
        <v>58</v>
      </c>
      <c r="D31">
        <v>1</v>
      </c>
      <c r="E31" t="s">
        <v>61</v>
      </c>
    </row>
    <row r="32" spans="1:7" x14ac:dyDescent="0.2">
      <c r="A32" t="s">
        <v>51</v>
      </c>
      <c r="B32">
        <v>5</v>
      </c>
      <c r="C32" t="s">
        <v>11</v>
      </c>
      <c r="D32">
        <v>2</v>
      </c>
      <c r="E32" t="s">
        <v>62</v>
      </c>
    </row>
    <row r="33" spans="1:7" x14ac:dyDescent="0.2">
      <c r="A33" t="s">
        <v>52</v>
      </c>
      <c r="B33">
        <v>2</v>
      </c>
      <c r="C33" t="s">
        <v>63</v>
      </c>
      <c r="D33">
        <v>2</v>
      </c>
      <c r="E33" t="s">
        <v>60</v>
      </c>
    </row>
    <row r="34" spans="1:7" x14ac:dyDescent="0.2">
      <c r="A34" t="s">
        <v>53</v>
      </c>
      <c r="B34">
        <v>0</v>
      </c>
      <c r="D34">
        <v>1</v>
      </c>
      <c r="E34" t="s">
        <v>59</v>
      </c>
    </row>
    <row r="35" spans="1:7" x14ac:dyDescent="0.2">
      <c r="A35" t="s">
        <v>54</v>
      </c>
      <c r="B35">
        <v>0</v>
      </c>
      <c r="D35">
        <v>2</v>
      </c>
      <c r="E35" t="s">
        <v>60</v>
      </c>
    </row>
    <row r="36" spans="1:7" x14ac:dyDescent="0.2">
      <c r="A36" s="2" t="s">
        <v>57</v>
      </c>
      <c r="B36" s="2">
        <f>B29+B30+B31+B32+B33+B34+B35</f>
        <v>12</v>
      </c>
      <c r="C36" s="2"/>
      <c r="D36" s="2">
        <f>D29+D30+D31+D32+D33+D34+D35</f>
        <v>13</v>
      </c>
      <c r="E36" s="2"/>
      <c r="F36" s="2" t="s">
        <v>25</v>
      </c>
      <c r="G36" s="2">
        <f>B36+D36</f>
        <v>25</v>
      </c>
    </row>
    <row r="38" spans="1:7" x14ac:dyDescent="0.2">
      <c r="A38" t="s">
        <v>64</v>
      </c>
      <c r="B38">
        <v>2</v>
      </c>
      <c r="C38" t="s">
        <v>16</v>
      </c>
      <c r="D38">
        <v>2</v>
      </c>
      <c r="E38" t="s">
        <v>62</v>
      </c>
    </row>
    <row r="39" spans="1:7" x14ac:dyDescent="0.2">
      <c r="A39" t="s">
        <v>55</v>
      </c>
      <c r="B39">
        <v>2</v>
      </c>
      <c r="C39" t="s">
        <v>58</v>
      </c>
      <c r="D39">
        <v>2</v>
      </c>
      <c r="E39" t="s">
        <v>65</v>
      </c>
    </row>
    <row r="40" spans="1:7" x14ac:dyDescent="0.2">
      <c r="A40" t="s">
        <v>56</v>
      </c>
      <c r="B40">
        <v>3</v>
      </c>
      <c r="C40" t="s">
        <v>66</v>
      </c>
      <c r="D40">
        <v>4</v>
      </c>
      <c r="E40" t="s">
        <v>67</v>
      </c>
    </row>
    <row r="41" spans="1:7" x14ac:dyDescent="0.2">
      <c r="A41" t="s">
        <v>68</v>
      </c>
      <c r="B41">
        <v>4</v>
      </c>
      <c r="C41" t="s">
        <v>69</v>
      </c>
      <c r="D41">
        <v>0</v>
      </c>
    </row>
    <row r="42" spans="1:7" x14ac:dyDescent="0.2">
      <c r="A42" t="s">
        <v>70</v>
      </c>
      <c r="B42">
        <v>0</v>
      </c>
      <c r="D42">
        <v>4</v>
      </c>
      <c r="E42" t="s">
        <v>71</v>
      </c>
    </row>
    <row r="43" spans="1:7" x14ac:dyDescent="0.2">
      <c r="A43" t="s">
        <v>72</v>
      </c>
      <c r="B43">
        <v>0</v>
      </c>
    </row>
    <row r="44" spans="1:7" x14ac:dyDescent="0.2">
      <c r="A44" t="s">
        <v>73</v>
      </c>
      <c r="B44">
        <v>0</v>
      </c>
    </row>
    <row r="45" spans="1:7" x14ac:dyDescent="0.2">
      <c r="A45" s="2" t="s">
        <v>74</v>
      </c>
      <c r="B45" s="2">
        <f>B38+B39+B40+B42+B41+B43+B44</f>
        <v>11</v>
      </c>
      <c r="C45" s="2"/>
      <c r="D45" s="2">
        <f>D38+D39+D40+D41+D42+D43+D44</f>
        <v>12</v>
      </c>
      <c r="E45" s="2"/>
      <c r="F45" s="2" t="s">
        <v>25</v>
      </c>
      <c r="G45" s="2">
        <f>B45+D45</f>
        <v>23</v>
      </c>
    </row>
    <row r="47" spans="1:7" x14ac:dyDescent="0.2">
      <c r="A47" t="s">
        <v>75</v>
      </c>
      <c r="B47">
        <v>4</v>
      </c>
      <c r="C47" t="s">
        <v>16</v>
      </c>
      <c r="D47">
        <v>3</v>
      </c>
      <c r="E47" t="s">
        <v>84</v>
      </c>
    </row>
    <row r="48" spans="1:7" x14ac:dyDescent="0.2">
      <c r="A48" t="s">
        <v>76</v>
      </c>
      <c r="B48">
        <v>6</v>
      </c>
      <c r="C48" t="s">
        <v>12</v>
      </c>
      <c r="D48">
        <v>2</v>
      </c>
      <c r="E48" t="s">
        <v>85</v>
      </c>
    </row>
    <row r="49" spans="1:7" x14ac:dyDescent="0.2">
      <c r="A49" t="s">
        <v>77</v>
      </c>
      <c r="B49">
        <v>3</v>
      </c>
      <c r="C49" t="s">
        <v>66</v>
      </c>
      <c r="D49">
        <v>2</v>
      </c>
      <c r="E49" t="s">
        <v>86</v>
      </c>
    </row>
    <row r="50" spans="1:7" x14ac:dyDescent="0.2">
      <c r="A50" t="s">
        <v>78</v>
      </c>
      <c r="B50">
        <v>3</v>
      </c>
      <c r="C50" t="s">
        <v>118</v>
      </c>
      <c r="D50">
        <v>3</v>
      </c>
      <c r="E50" t="s">
        <v>87</v>
      </c>
    </row>
    <row r="51" spans="1:7" x14ac:dyDescent="0.2">
      <c r="A51" t="s">
        <v>79</v>
      </c>
      <c r="B51">
        <v>0</v>
      </c>
      <c r="D51">
        <v>2</v>
      </c>
      <c r="E51" t="s">
        <v>71</v>
      </c>
    </row>
    <row r="52" spans="1:7" x14ac:dyDescent="0.2">
      <c r="A52" t="s">
        <v>80</v>
      </c>
      <c r="B52">
        <v>0</v>
      </c>
      <c r="D52">
        <v>3</v>
      </c>
      <c r="E52" t="s">
        <v>61</v>
      </c>
    </row>
    <row r="53" spans="1:7" x14ac:dyDescent="0.2">
      <c r="A53" t="s">
        <v>81</v>
      </c>
      <c r="B53">
        <v>0</v>
      </c>
      <c r="D53">
        <v>0</v>
      </c>
    </row>
    <row r="54" spans="1:7" x14ac:dyDescent="0.2">
      <c r="A54" s="2" t="s">
        <v>82</v>
      </c>
      <c r="B54" s="2">
        <f>B47+B48+B49+B50+B51+B52+B53</f>
        <v>16</v>
      </c>
      <c r="C54" s="2"/>
      <c r="D54" s="2">
        <f>D47+D49+D48+D50+D51+D52+D53</f>
        <v>15</v>
      </c>
      <c r="E54" s="2"/>
      <c r="F54" s="2" t="s">
        <v>25</v>
      </c>
      <c r="G54" s="2">
        <f>B54+D54</f>
        <v>31</v>
      </c>
    </row>
    <row r="56" spans="1:7" x14ac:dyDescent="0.2">
      <c r="A56" t="s">
        <v>88</v>
      </c>
      <c r="B56" s="6">
        <v>0</v>
      </c>
      <c r="C56" s="6"/>
      <c r="D56">
        <v>2</v>
      </c>
      <c r="E56" t="s">
        <v>66</v>
      </c>
    </row>
    <row r="57" spans="1:7" x14ac:dyDescent="0.2">
      <c r="A57" t="s">
        <v>89</v>
      </c>
      <c r="B57" s="6">
        <v>0</v>
      </c>
      <c r="C57" s="6"/>
      <c r="D57">
        <v>0</v>
      </c>
    </row>
    <row r="58" spans="1:7" x14ac:dyDescent="0.2">
      <c r="A58" t="s">
        <v>90</v>
      </c>
      <c r="B58" s="6">
        <v>0</v>
      </c>
      <c r="C58" s="6"/>
      <c r="D58">
        <v>4</v>
      </c>
      <c r="E58" t="s">
        <v>83</v>
      </c>
    </row>
    <row r="59" spans="1:7" x14ac:dyDescent="0.2">
      <c r="A59" t="s">
        <v>91</v>
      </c>
      <c r="B59" s="6">
        <v>0</v>
      </c>
      <c r="C59" s="6"/>
      <c r="D59">
        <v>3</v>
      </c>
      <c r="E59" t="s">
        <v>97</v>
      </c>
    </row>
    <row r="60" spans="1:7" x14ac:dyDescent="0.2">
      <c r="A60" t="s">
        <v>92</v>
      </c>
      <c r="B60" s="6">
        <v>0</v>
      </c>
      <c r="C60" s="6"/>
      <c r="D60">
        <v>0</v>
      </c>
    </row>
    <row r="61" spans="1:7" x14ac:dyDescent="0.2">
      <c r="A61" t="s">
        <v>93</v>
      </c>
      <c r="B61" s="6">
        <v>0</v>
      </c>
      <c r="C61" s="6"/>
      <c r="D61">
        <v>2</v>
      </c>
      <c r="E61" t="s">
        <v>96</v>
      </c>
    </row>
    <row r="62" spans="1:7" x14ac:dyDescent="0.2">
      <c r="A62" t="s">
        <v>94</v>
      </c>
      <c r="B62" s="6">
        <v>0</v>
      </c>
      <c r="C62" s="6"/>
      <c r="D62">
        <v>1</v>
      </c>
      <c r="E62" t="s">
        <v>61</v>
      </c>
    </row>
    <row r="63" spans="1:7" x14ac:dyDescent="0.2">
      <c r="A63" s="2" t="s">
        <v>95</v>
      </c>
      <c r="B63" s="2">
        <f>B62</f>
        <v>0</v>
      </c>
      <c r="C63" s="2" t="s">
        <v>114</v>
      </c>
      <c r="D63" s="2">
        <f>D56+D57+D58+D59+D60+D61+D62</f>
        <v>12</v>
      </c>
      <c r="E63" s="2"/>
      <c r="F63" s="2" t="s">
        <v>25</v>
      </c>
      <c r="G63" s="2">
        <f>B63+D63</f>
        <v>12</v>
      </c>
    </row>
    <row r="65" spans="1:7" x14ac:dyDescent="0.2">
      <c r="A65" t="s">
        <v>98</v>
      </c>
      <c r="B65">
        <v>5</v>
      </c>
      <c r="C65" t="s">
        <v>115</v>
      </c>
      <c r="D65">
        <v>2</v>
      </c>
      <c r="E65" t="s">
        <v>119</v>
      </c>
    </row>
    <row r="66" spans="1:7" x14ac:dyDescent="0.2">
      <c r="A66" t="s">
        <v>99</v>
      </c>
      <c r="B66">
        <v>3</v>
      </c>
      <c r="C66" t="s">
        <v>116</v>
      </c>
      <c r="D66">
        <v>3</v>
      </c>
      <c r="E66" t="s">
        <v>122</v>
      </c>
    </row>
    <row r="67" spans="1:7" x14ac:dyDescent="0.2">
      <c r="A67" t="s">
        <v>100</v>
      </c>
      <c r="B67">
        <v>2</v>
      </c>
      <c r="C67" t="s">
        <v>117</v>
      </c>
      <c r="D67">
        <v>3</v>
      </c>
      <c r="E67" t="s">
        <v>96</v>
      </c>
    </row>
    <row r="68" spans="1:7" x14ac:dyDescent="0.2">
      <c r="A68" t="s">
        <v>101</v>
      </c>
      <c r="B68">
        <v>4</v>
      </c>
      <c r="C68" t="s">
        <v>87</v>
      </c>
      <c r="D68">
        <v>0</v>
      </c>
    </row>
    <row r="69" spans="1:7" x14ac:dyDescent="0.2">
      <c r="A69" t="s">
        <v>102</v>
      </c>
      <c r="B69">
        <v>0</v>
      </c>
      <c r="D69">
        <v>4</v>
      </c>
      <c r="E69" t="s">
        <v>123</v>
      </c>
    </row>
    <row r="70" spans="1:7" x14ac:dyDescent="0.2">
      <c r="A70" t="s">
        <v>103</v>
      </c>
      <c r="B70">
        <v>0</v>
      </c>
      <c r="D70">
        <v>0</v>
      </c>
    </row>
    <row r="71" spans="1:7" x14ac:dyDescent="0.2">
      <c r="A71" t="s">
        <v>104</v>
      </c>
      <c r="B71">
        <v>0</v>
      </c>
      <c r="D71">
        <v>6</v>
      </c>
      <c r="E71" t="s">
        <v>96</v>
      </c>
    </row>
    <row r="72" spans="1:7" x14ac:dyDescent="0.2">
      <c r="A72" s="2" t="s">
        <v>110</v>
      </c>
      <c r="B72" s="2">
        <f>B65+B66+B67+B68+B69+B70+B71</f>
        <v>14</v>
      </c>
      <c r="C72" s="2"/>
      <c r="D72" s="2">
        <f>D65+D66+D67+D68+D69+D70+D71</f>
        <v>18</v>
      </c>
      <c r="E72" s="2"/>
      <c r="F72" s="2" t="s">
        <v>25</v>
      </c>
      <c r="G72" s="2">
        <f>B72+D72</f>
        <v>32</v>
      </c>
    </row>
    <row r="74" spans="1:7" x14ac:dyDescent="0.2">
      <c r="A74" t="s">
        <v>105</v>
      </c>
      <c r="B74">
        <v>4</v>
      </c>
      <c r="C74" t="s">
        <v>120</v>
      </c>
      <c r="D74">
        <v>2</v>
      </c>
      <c r="E74" t="s">
        <v>121</v>
      </c>
    </row>
    <row r="75" spans="1:7" x14ac:dyDescent="0.2">
      <c r="A75" t="s">
        <v>106</v>
      </c>
      <c r="B75">
        <v>0</v>
      </c>
      <c r="D75">
        <v>2</v>
      </c>
      <c r="E75" t="s">
        <v>71</v>
      </c>
    </row>
    <row r="76" spans="1:7" x14ac:dyDescent="0.2">
      <c r="A76" t="s">
        <v>107</v>
      </c>
      <c r="B76">
        <v>4</v>
      </c>
      <c r="C76" t="s">
        <v>66</v>
      </c>
      <c r="D76">
        <v>0</v>
      </c>
    </row>
    <row r="77" spans="1:7" x14ac:dyDescent="0.2">
      <c r="A77" t="s">
        <v>108</v>
      </c>
      <c r="B77">
        <v>0</v>
      </c>
      <c r="D77">
        <v>5</v>
      </c>
      <c r="E77" t="s">
        <v>71</v>
      </c>
    </row>
    <row r="78" spans="1:7" x14ac:dyDescent="0.2">
      <c r="A78" t="s">
        <v>109</v>
      </c>
      <c r="B78">
        <v>0</v>
      </c>
      <c r="D78">
        <v>3</v>
      </c>
      <c r="E78" t="s">
        <v>169</v>
      </c>
    </row>
    <row r="79" spans="1:7" x14ac:dyDescent="0.2">
      <c r="A79" t="s">
        <v>111</v>
      </c>
      <c r="B79">
        <v>0</v>
      </c>
      <c r="D79">
        <v>0</v>
      </c>
    </row>
    <row r="80" spans="1:7" x14ac:dyDescent="0.2">
      <c r="A80" t="s">
        <v>112</v>
      </c>
      <c r="B80">
        <v>0</v>
      </c>
      <c r="D80">
        <v>4</v>
      </c>
      <c r="E80" t="s">
        <v>71</v>
      </c>
    </row>
    <row r="81" spans="1:7" x14ac:dyDescent="0.2">
      <c r="A81" s="2" t="s">
        <v>113</v>
      </c>
      <c r="B81" s="2">
        <f>B74+B75+B76+B77+B78+B79+B80</f>
        <v>8</v>
      </c>
      <c r="C81" s="2"/>
      <c r="D81" s="2">
        <f>D74+D75+D77+D78+D80</f>
        <v>16</v>
      </c>
      <c r="E81" s="2"/>
      <c r="F81" s="2" t="s">
        <v>25</v>
      </c>
      <c r="G81" s="2">
        <f>B81+D81</f>
        <v>24</v>
      </c>
    </row>
    <row r="83" spans="1:7" x14ac:dyDescent="0.2">
      <c r="A83" t="s">
        <v>124</v>
      </c>
      <c r="B83">
        <v>2</v>
      </c>
      <c r="C83" t="s">
        <v>17</v>
      </c>
      <c r="D83">
        <v>4</v>
      </c>
      <c r="E83" t="s">
        <v>83</v>
      </c>
    </row>
    <row r="84" spans="1:7" x14ac:dyDescent="0.2">
      <c r="A84" t="s">
        <v>125</v>
      </c>
      <c r="B84">
        <v>4</v>
      </c>
      <c r="C84" t="s">
        <v>170</v>
      </c>
      <c r="D84">
        <v>6</v>
      </c>
      <c r="E84" t="s">
        <v>171</v>
      </c>
    </row>
    <row r="85" spans="1:7" x14ac:dyDescent="0.2">
      <c r="A85" t="s">
        <v>126</v>
      </c>
      <c r="B85">
        <v>4</v>
      </c>
      <c r="C85" t="s">
        <v>170</v>
      </c>
      <c r="D85">
        <v>3</v>
      </c>
      <c r="E85" t="s">
        <v>83</v>
      </c>
    </row>
    <row r="86" spans="1:7" x14ac:dyDescent="0.2">
      <c r="A86" t="s">
        <v>127</v>
      </c>
      <c r="B86">
        <v>4</v>
      </c>
      <c r="C86" t="s">
        <v>17</v>
      </c>
      <c r="D86">
        <v>2</v>
      </c>
      <c r="E86" t="s">
        <v>177</v>
      </c>
    </row>
    <row r="87" spans="1:7" x14ac:dyDescent="0.2">
      <c r="A87" t="s">
        <v>128</v>
      </c>
      <c r="B87">
        <v>4</v>
      </c>
      <c r="C87" t="s">
        <v>13</v>
      </c>
      <c r="D87">
        <v>0</v>
      </c>
    </row>
    <row r="88" spans="1:7" x14ac:dyDescent="0.2">
      <c r="A88" t="s">
        <v>129</v>
      </c>
      <c r="B88">
        <v>0</v>
      </c>
      <c r="D88">
        <v>3</v>
      </c>
      <c r="E88" t="s">
        <v>171</v>
      </c>
    </row>
    <row r="89" spans="1:7" x14ac:dyDescent="0.2">
      <c r="A89" t="s">
        <v>130</v>
      </c>
      <c r="B89">
        <v>0</v>
      </c>
      <c r="D89">
        <v>5</v>
      </c>
      <c r="E89" t="s">
        <v>178</v>
      </c>
    </row>
    <row r="90" spans="1:7" x14ac:dyDescent="0.2">
      <c r="A90" s="2" t="s">
        <v>131</v>
      </c>
      <c r="B90" s="2">
        <f>B83+B84+B85+B86+B87+B89+B88</f>
        <v>18</v>
      </c>
      <c r="C90" s="2"/>
      <c r="D90" s="2">
        <f>D83+D84+D85+D86+D87+D88+D89</f>
        <v>23</v>
      </c>
      <c r="E90" s="2"/>
      <c r="F90" s="2" t="s">
        <v>25</v>
      </c>
      <c r="G90" s="2">
        <f>B90+D90</f>
        <v>41</v>
      </c>
    </row>
    <row r="92" spans="1:7" x14ac:dyDescent="0.2">
      <c r="A92" t="s">
        <v>132</v>
      </c>
      <c r="B92">
        <v>2</v>
      </c>
      <c r="C92" t="s">
        <v>170</v>
      </c>
      <c r="D92">
        <v>3</v>
      </c>
      <c r="E92" t="s">
        <v>172</v>
      </c>
    </row>
    <row r="93" spans="1:7" x14ac:dyDescent="0.2">
      <c r="A93" t="s">
        <v>133</v>
      </c>
      <c r="B93">
        <v>4</v>
      </c>
      <c r="C93" t="s">
        <v>17</v>
      </c>
      <c r="D93">
        <v>4</v>
      </c>
      <c r="E93" t="s">
        <v>172</v>
      </c>
    </row>
    <row r="94" spans="1:7" x14ac:dyDescent="0.2">
      <c r="A94" t="s">
        <v>134</v>
      </c>
      <c r="B94">
        <v>3</v>
      </c>
      <c r="C94" t="s">
        <v>173</v>
      </c>
      <c r="D94">
        <v>2</v>
      </c>
      <c r="E94" t="s">
        <v>174</v>
      </c>
    </row>
    <row r="95" spans="1:7" x14ac:dyDescent="0.2">
      <c r="A95" t="s">
        <v>135</v>
      </c>
      <c r="B95">
        <v>0</v>
      </c>
      <c r="D95">
        <v>5</v>
      </c>
      <c r="E95" t="s">
        <v>71</v>
      </c>
    </row>
    <row r="96" spans="1:7" x14ac:dyDescent="0.2">
      <c r="A96" t="s">
        <v>136</v>
      </c>
      <c r="B96">
        <v>4</v>
      </c>
      <c r="C96" t="s">
        <v>17</v>
      </c>
      <c r="D96">
        <v>2</v>
      </c>
      <c r="E96" t="s">
        <v>175</v>
      </c>
    </row>
    <row r="97" spans="1:7" x14ac:dyDescent="0.2">
      <c r="A97" t="s">
        <v>137</v>
      </c>
      <c r="B97">
        <v>0</v>
      </c>
      <c r="D97">
        <v>6</v>
      </c>
      <c r="E97" t="s">
        <v>176</v>
      </c>
    </row>
    <row r="98" spans="1:7" x14ac:dyDescent="0.2">
      <c r="A98" t="s">
        <v>138</v>
      </c>
      <c r="B98">
        <v>0</v>
      </c>
      <c r="D98">
        <v>3</v>
      </c>
      <c r="E98" t="s">
        <v>175</v>
      </c>
    </row>
    <row r="99" spans="1:7" x14ac:dyDescent="0.2">
      <c r="A99" s="2" t="s">
        <v>139</v>
      </c>
      <c r="B99" s="2">
        <f>B92+B93+B94+B95+B96+B97+B98</f>
        <v>13</v>
      </c>
      <c r="C99" s="2"/>
      <c r="D99" s="2">
        <f>D92+D93+D94+D95+D96+D97+D98</f>
        <v>25</v>
      </c>
      <c r="E99" s="2"/>
      <c r="F99" s="2" t="s">
        <v>25</v>
      </c>
      <c r="G99" s="2">
        <f>B99+D99</f>
        <v>38</v>
      </c>
    </row>
    <row r="101" spans="1:7" x14ac:dyDescent="0.2">
      <c r="A101" t="s">
        <v>140</v>
      </c>
      <c r="B101">
        <v>2</v>
      </c>
      <c r="C101" t="s">
        <v>11</v>
      </c>
      <c r="D101">
        <v>4</v>
      </c>
      <c r="E101" t="s">
        <v>175</v>
      </c>
    </row>
    <row r="102" spans="1:7" x14ac:dyDescent="0.2">
      <c r="A102" t="s">
        <v>141</v>
      </c>
      <c r="B102">
        <v>0</v>
      </c>
      <c r="D102">
        <v>5</v>
      </c>
      <c r="E102" t="s">
        <v>181</v>
      </c>
    </row>
    <row r="103" spans="1:7" x14ac:dyDescent="0.2">
      <c r="A103" t="s">
        <v>142</v>
      </c>
      <c r="B103">
        <v>6</v>
      </c>
      <c r="C103" t="s">
        <v>179</v>
      </c>
      <c r="D103">
        <v>0</v>
      </c>
    </row>
    <row r="104" spans="1:7" x14ac:dyDescent="0.2">
      <c r="A104" t="s">
        <v>143</v>
      </c>
      <c r="B104">
        <v>0</v>
      </c>
      <c r="D104">
        <v>5</v>
      </c>
      <c r="E104" t="s">
        <v>71</v>
      </c>
    </row>
    <row r="105" spans="1:7" x14ac:dyDescent="0.2">
      <c r="A105" t="s">
        <v>144</v>
      </c>
      <c r="B105">
        <v>2</v>
      </c>
      <c r="C105" t="s">
        <v>180</v>
      </c>
      <c r="D105">
        <v>6</v>
      </c>
      <c r="E105" t="s">
        <v>83</v>
      </c>
    </row>
    <row r="106" spans="1:7" x14ac:dyDescent="0.2">
      <c r="A106" t="s">
        <v>145</v>
      </c>
      <c r="B106">
        <v>0</v>
      </c>
      <c r="D106">
        <v>4</v>
      </c>
      <c r="E106" t="s">
        <v>83</v>
      </c>
    </row>
    <row r="107" spans="1:7" x14ac:dyDescent="0.2">
      <c r="A107" t="s">
        <v>146</v>
      </c>
      <c r="B107">
        <v>0</v>
      </c>
      <c r="D107">
        <v>5</v>
      </c>
      <c r="E107" t="s">
        <v>83</v>
      </c>
    </row>
    <row r="108" spans="1:7" x14ac:dyDescent="0.2">
      <c r="A108" s="2" t="s">
        <v>166</v>
      </c>
      <c r="B108" s="2">
        <f>B101+B102+B104+B103+B105+B106+B107</f>
        <v>10</v>
      </c>
      <c r="C108" s="2"/>
      <c r="D108" s="2">
        <f>D101+D102+D103+D104+D105+D106+D107</f>
        <v>29</v>
      </c>
      <c r="E108" s="2"/>
      <c r="F108" s="2" t="s">
        <v>25</v>
      </c>
      <c r="G108" s="2">
        <f>B108+D108</f>
        <v>39</v>
      </c>
    </row>
    <row r="110" spans="1:7" x14ac:dyDescent="0.2">
      <c r="A110" t="s">
        <v>147</v>
      </c>
      <c r="B110">
        <v>3</v>
      </c>
      <c r="C110" t="s">
        <v>16</v>
      </c>
      <c r="D110">
        <v>3</v>
      </c>
      <c r="E110" t="s">
        <v>71</v>
      </c>
    </row>
    <row r="111" spans="1:7" x14ac:dyDescent="0.2">
      <c r="A111" t="s">
        <v>148</v>
      </c>
      <c r="B111">
        <v>4</v>
      </c>
      <c r="C111" t="s">
        <v>184</v>
      </c>
      <c r="D111">
        <v>2</v>
      </c>
      <c r="E111" t="s">
        <v>186</v>
      </c>
    </row>
    <row r="112" spans="1:7" x14ac:dyDescent="0.2">
      <c r="A112" t="s">
        <v>149</v>
      </c>
      <c r="B112">
        <v>4</v>
      </c>
      <c r="C112" t="s">
        <v>185</v>
      </c>
      <c r="D112">
        <v>2</v>
      </c>
      <c r="E112" t="s">
        <v>117</v>
      </c>
    </row>
    <row r="113" spans="1:7" x14ac:dyDescent="0.2">
      <c r="A113" t="s">
        <v>150</v>
      </c>
      <c r="B113">
        <v>8</v>
      </c>
      <c r="C113" t="s">
        <v>185</v>
      </c>
      <c r="D113">
        <v>0</v>
      </c>
    </row>
    <row r="114" spans="1:7" x14ac:dyDescent="0.2">
      <c r="A114" t="s">
        <v>151</v>
      </c>
      <c r="B114">
        <v>4</v>
      </c>
      <c r="C114" t="s">
        <v>184</v>
      </c>
      <c r="D114">
        <v>0</v>
      </c>
    </row>
    <row r="115" spans="1:7" x14ac:dyDescent="0.2">
      <c r="A115" t="s">
        <v>152</v>
      </c>
      <c r="B115">
        <v>0</v>
      </c>
      <c r="D115">
        <v>2</v>
      </c>
      <c r="E115" t="s">
        <v>71</v>
      </c>
    </row>
    <row r="116" spans="1:7" x14ac:dyDescent="0.2">
      <c r="A116" t="s">
        <v>161</v>
      </c>
      <c r="B116">
        <v>0</v>
      </c>
      <c r="D116">
        <v>0</v>
      </c>
    </row>
    <row r="117" spans="1:7" x14ac:dyDescent="0.2">
      <c r="A117" s="2" t="s">
        <v>167</v>
      </c>
      <c r="B117" s="2">
        <f>B110+B111+B112+B113+B114+B115+B116</f>
        <v>23</v>
      </c>
      <c r="C117" s="2"/>
      <c r="D117" s="2">
        <f>D110+D111+D112+D113+D114+D115+D116</f>
        <v>9</v>
      </c>
      <c r="E117" s="2"/>
      <c r="F117" s="2" t="s">
        <v>25</v>
      </c>
      <c r="G117" s="2">
        <f>B117+D117</f>
        <v>32</v>
      </c>
    </row>
    <row r="119" spans="1:7" x14ac:dyDescent="0.2">
      <c r="A119" t="s">
        <v>160</v>
      </c>
      <c r="B119">
        <v>2</v>
      </c>
      <c r="C119" t="s">
        <v>120</v>
      </c>
      <c r="D119">
        <v>3</v>
      </c>
      <c r="E119" t="s">
        <v>71</v>
      </c>
    </row>
    <row r="120" spans="1:7" x14ac:dyDescent="0.2">
      <c r="A120" t="s">
        <v>159</v>
      </c>
      <c r="B120">
        <v>0</v>
      </c>
      <c r="D120">
        <v>0</v>
      </c>
    </row>
    <row r="121" spans="1:7" x14ac:dyDescent="0.2">
      <c r="A121" t="s">
        <v>158</v>
      </c>
      <c r="B121">
        <v>6</v>
      </c>
      <c r="C121" t="s">
        <v>187</v>
      </c>
      <c r="D121">
        <v>2</v>
      </c>
      <c r="E121" t="s">
        <v>71</v>
      </c>
    </row>
    <row r="122" spans="1:7" x14ac:dyDescent="0.2">
      <c r="A122" t="s">
        <v>157</v>
      </c>
      <c r="B122">
        <v>4</v>
      </c>
      <c r="C122" t="s">
        <v>175</v>
      </c>
      <c r="D122">
        <v>3</v>
      </c>
      <c r="E122" t="s">
        <v>188</v>
      </c>
    </row>
    <row r="123" spans="1:7" x14ac:dyDescent="0.2">
      <c r="A123" t="s">
        <v>156</v>
      </c>
      <c r="B123">
        <v>0</v>
      </c>
      <c r="D123">
        <v>4</v>
      </c>
      <c r="E123" t="s">
        <v>71</v>
      </c>
    </row>
    <row r="124" spans="1:7" x14ac:dyDescent="0.2">
      <c r="A124" t="s">
        <v>155</v>
      </c>
      <c r="B124">
        <v>0</v>
      </c>
      <c r="D124">
        <v>5</v>
      </c>
      <c r="E124" t="s">
        <v>71</v>
      </c>
    </row>
    <row r="125" spans="1:7" x14ac:dyDescent="0.2">
      <c r="A125" t="s">
        <v>154</v>
      </c>
      <c r="B125">
        <v>0</v>
      </c>
      <c r="D125">
        <v>0</v>
      </c>
    </row>
    <row r="126" spans="1:7" x14ac:dyDescent="0.2">
      <c r="A126" s="2" t="s">
        <v>168</v>
      </c>
      <c r="B126" s="2">
        <f>B119+B120+B121+B122+B123+B124+B125</f>
        <v>12</v>
      </c>
      <c r="C126" s="2"/>
      <c r="D126" s="2">
        <f>D119+D120+D121+D122+D123+D124+D125</f>
        <v>17</v>
      </c>
      <c r="E126" s="2"/>
      <c r="F126" s="2" t="s">
        <v>25</v>
      </c>
      <c r="G126" s="2">
        <f>B126+D126</f>
        <v>29</v>
      </c>
    </row>
    <row r="128" spans="1:7" x14ac:dyDescent="0.2">
      <c r="A128" t="s">
        <v>153</v>
      </c>
      <c r="B128">
        <v>0</v>
      </c>
      <c r="C128" s="6" t="s">
        <v>189</v>
      </c>
      <c r="D128" s="6">
        <v>0</v>
      </c>
      <c r="E128" s="6" t="s">
        <v>189</v>
      </c>
    </row>
    <row r="129" spans="1:7" x14ac:dyDescent="0.2">
      <c r="A129" t="s">
        <v>162</v>
      </c>
      <c r="B129">
        <v>0</v>
      </c>
      <c r="C129" s="6" t="s">
        <v>189</v>
      </c>
      <c r="D129" s="6">
        <v>0</v>
      </c>
      <c r="E129" s="6" t="s">
        <v>189</v>
      </c>
    </row>
    <row r="130" spans="1:7" x14ac:dyDescent="0.2">
      <c r="A130" t="s">
        <v>163</v>
      </c>
      <c r="B130">
        <v>0</v>
      </c>
      <c r="C130" s="6" t="s">
        <v>189</v>
      </c>
      <c r="D130" s="6">
        <v>0</v>
      </c>
      <c r="E130" s="6" t="s">
        <v>189</v>
      </c>
    </row>
    <row r="131" spans="1:7" x14ac:dyDescent="0.2">
      <c r="A131" t="s">
        <v>164</v>
      </c>
      <c r="B131">
        <v>0</v>
      </c>
      <c r="C131" s="6" t="s">
        <v>189</v>
      </c>
      <c r="D131" s="6">
        <v>0</v>
      </c>
      <c r="E131" s="6"/>
    </row>
    <row r="132" spans="1:7" x14ac:dyDescent="0.2">
      <c r="A132" t="s">
        <v>165</v>
      </c>
      <c r="B132">
        <v>0</v>
      </c>
      <c r="C132" s="6" t="s">
        <v>189</v>
      </c>
      <c r="D132" s="6">
        <v>0</v>
      </c>
      <c r="E132" s="6"/>
    </row>
    <row r="133" spans="1:7" x14ac:dyDescent="0.2">
      <c r="A133" t="s">
        <v>182</v>
      </c>
      <c r="B133">
        <v>0</v>
      </c>
      <c r="D133" s="1">
        <v>5</v>
      </c>
      <c r="E133" s="1" t="s">
        <v>190</v>
      </c>
    </row>
    <row r="134" spans="1:7" x14ac:dyDescent="0.2">
      <c r="A134" t="s">
        <v>183</v>
      </c>
      <c r="B134">
        <v>0</v>
      </c>
      <c r="D134" s="1">
        <v>7</v>
      </c>
      <c r="E134" s="1" t="s">
        <v>71</v>
      </c>
    </row>
    <row r="135" spans="1:7" x14ac:dyDescent="0.2">
      <c r="A135" s="2" t="s">
        <v>199</v>
      </c>
      <c r="B135" s="2">
        <v>0</v>
      </c>
      <c r="C135" s="2"/>
      <c r="D135" s="2">
        <f>D133+D134</f>
        <v>12</v>
      </c>
      <c r="E135" s="2"/>
      <c r="F135" s="2" t="s">
        <v>198</v>
      </c>
      <c r="G135" s="2">
        <f>B135+D135</f>
        <v>12</v>
      </c>
    </row>
    <row r="136" spans="1:7" x14ac:dyDescent="0.2">
      <c r="A136" s="1"/>
      <c r="B136" s="1"/>
      <c r="C136" s="1"/>
      <c r="D136" s="1"/>
      <c r="E136" s="1"/>
      <c r="F136" s="1"/>
      <c r="G136" s="1"/>
    </row>
    <row r="137" spans="1:7" x14ac:dyDescent="0.2">
      <c r="A137" t="s">
        <v>191</v>
      </c>
      <c r="B137">
        <v>0</v>
      </c>
      <c r="D137">
        <v>6</v>
      </c>
      <c r="E137" t="s">
        <v>71</v>
      </c>
    </row>
    <row r="138" spans="1:7" x14ac:dyDescent="0.2">
      <c r="A138" t="s">
        <v>192</v>
      </c>
      <c r="B138">
        <v>0</v>
      </c>
      <c r="C138" s="6" t="s">
        <v>189</v>
      </c>
      <c r="D138" s="6">
        <v>0</v>
      </c>
      <c r="E138" s="6" t="s">
        <v>189</v>
      </c>
    </row>
    <row r="139" spans="1:7" x14ac:dyDescent="0.2">
      <c r="A139" t="s">
        <v>193</v>
      </c>
      <c r="B139">
        <v>0</v>
      </c>
      <c r="C139" s="6" t="s">
        <v>189</v>
      </c>
      <c r="D139" s="6">
        <v>0</v>
      </c>
      <c r="E139" s="6" t="s">
        <v>189</v>
      </c>
    </row>
    <row r="140" spans="1:7" x14ac:dyDescent="0.2">
      <c r="A140" t="s">
        <v>193</v>
      </c>
      <c r="B140">
        <v>0</v>
      </c>
      <c r="C140" s="6" t="s">
        <v>189</v>
      </c>
      <c r="D140" s="6">
        <v>0</v>
      </c>
      <c r="E140" s="6" t="s">
        <v>189</v>
      </c>
    </row>
    <row r="141" spans="1:7" x14ac:dyDescent="0.2">
      <c r="A141" t="s">
        <v>194</v>
      </c>
      <c r="B141">
        <v>0</v>
      </c>
      <c r="C141" s="6" t="s">
        <v>189</v>
      </c>
      <c r="D141" s="6">
        <v>0</v>
      </c>
      <c r="E141" s="6" t="s">
        <v>189</v>
      </c>
    </row>
    <row r="142" spans="1:7" x14ac:dyDescent="0.2">
      <c r="A142" t="s">
        <v>195</v>
      </c>
      <c r="B142">
        <v>0</v>
      </c>
      <c r="C142" s="6" t="s">
        <v>189</v>
      </c>
      <c r="D142" s="6">
        <v>0</v>
      </c>
      <c r="E142" s="6" t="s">
        <v>189</v>
      </c>
    </row>
    <row r="143" spans="1:7" x14ac:dyDescent="0.2">
      <c r="A143" t="s">
        <v>197</v>
      </c>
      <c r="B143">
        <v>0</v>
      </c>
      <c r="C143" s="6" t="s">
        <v>189</v>
      </c>
      <c r="D143" s="6">
        <v>0</v>
      </c>
      <c r="E143" s="6" t="s">
        <v>189</v>
      </c>
    </row>
    <row r="144" spans="1:7" x14ac:dyDescent="0.2">
      <c r="A144" t="s">
        <v>196</v>
      </c>
      <c r="B144">
        <v>0</v>
      </c>
      <c r="C144" s="6" t="s">
        <v>189</v>
      </c>
      <c r="D144" s="6">
        <v>0</v>
      </c>
      <c r="E144" s="6" t="s">
        <v>189</v>
      </c>
    </row>
    <row r="145" spans="1:9" x14ac:dyDescent="0.2">
      <c r="A145" s="2" t="s">
        <v>200</v>
      </c>
      <c r="B145" s="2"/>
      <c r="C145" s="2"/>
      <c r="D145" s="2">
        <v>6</v>
      </c>
      <c r="E145" s="2"/>
      <c r="F145" s="2" t="s">
        <v>201</v>
      </c>
      <c r="G145" s="2">
        <v>6</v>
      </c>
    </row>
    <row r="151" spans="1:9" ht="31" x14ac:dyDescent="0.35">
      <c r="B151" s="10" t="s">
        <v>202</v>
      </c>
      <c r="C151" s="9">
        <f>B145+B135+B126+B117+B108+B99+B90+B81+B72+B63+B54+B45+B36+B27+B18+B9</f>
        <v>190.5</v>
      </c>
      <c r="F151" s="23" t="s">
        <v>203</v>
      </c>
      <c r="G151" s="24"/>
      <c r="H151" s="24"/>
      <c r="I151" s="8">
        <f>G145+G135+G126+G117+G108+G99+G90+G81+G72+G63+G54+G45+G36+G27+G18+G9</f>
        <v>416.5</v>
      </c>
    </row>
    <row r="152" spans="1:9" x14ac:dyDescent="0.2">
      <c r="B152" s="7"/>
      <c r="C152" s="7"/>
    </row>
    <row r="153" spans="1:9" x14ac:dyDescent="0.2">
      <c r="B153" s="7"/>
      <c r="C153" s="7"/>
    </row>
    <row r="154" spans="1:9" ht="34" x14ac:dyDescent="0.4">
      <c r="B154" s="11" t="s">
        <v>204</v>
      </c>
      <c r="C154" s="12">
        <f>D145+D135+D126+D117+D108+D99+D90+D81+D72+D63+D54+D45+D36+D27+D18+D9</f>
        <v>226</v>
      </c>
    </row>
  </sheetData>
  <mergeCells count="1">
    <mergeCell ref="F151:H1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EA948-A94D-5844-AF0A-44EE16176DF3}">
  <dimension ref="A1:L179"/>
  <sheetViews>
    <sheetView tabSelected="1" topLeftCell="A70" zoomScale="82" workbookViewId="0">
      <selection activeCell="H167" sqref="H167"/>
    </sheetView>
  </sheetViews>
  <sheetFormatPr baseColWidth="10" defaultRowHeight="16" x14ac:dyDescent="0.2"/>
  <cols>
    <col min="1" max="1" width="30.1640625" customWidth="1"/>
    <col min="2" max="2" width="42.1640625" customWidth="1"/>
    <col min="3" max="3" width="31.33203125" customWidth="1"/>
    <col min="4" max="4" width="14.33203125" customWidth="1"/>
    <col min="5" max="5" width="34.1640625" customWidth="1"/>
    <col min="6" max="6" width="18.33203125" customWidth="1"/>
    <col min="7" max="7" width="39.33203125" customWidth="1"/>
    <col min="11" max="11" width="15" customWidth="1"/>
    <col min="12" max="12" width="18" customWidth="1"/>
  </cols>
  <sheetData>
    <row r="1" spans="1:12" x14ac:dyDescent="0.2">
      <c r="A1" s="3" t="s">
        <v>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33</v>
      </c>
      <c r="H1" s="4" t="s">
        <v>2</v>
      </c>
      <c r="I1" s="5"/>
      <c r="J1" s="5"/>
      <c r="K1" s="5"/>
      <c r="L1" s="5" t="s">
        <v>11</v>
      </c>
    </row>
    <row r="2" spans="1:12" x14ac:dyDescent="0.2">
      <c r="A2" t="s">
        <v>205</v>
      </c>
      <c r="C2" t="s">
        <v>8</v>
      </c>
      <c r="D2">
        <v>0</v>
      </c>
      <c r="H2" s="4" t="s">
        <v>3</v>
      </c>
      <c r="I2" s="5"/>
      <c r="J2" s="5"/>
      <c r="K2" s="5"/>
      <c r="L2" s="5" t="s">
        <v>17</v>
      </c>
    </row>
    <row r="3" spans="1:12" x14ac:dyDescent="0.2">
      <c r="A3" t="s">
        <v>206</v>
      </c>
      <c r="B3">
        <v>3</v>
      </c>
      <c r="C3" t="s">
        <v>212</v>
      </c>
      <c r="D3">
        <v>0</v>
      </c>
      <c r="H3" s="4" t="s">
        <v>4</v>
      </c>
      <c r="I3" s="5"/>
      <c r="J3" s="5"/>
      <c r="K3" s="5"/>
      <c r="L3" s="5" t="s">
        <v>12</v>
      </c>
    </row>
    <row r="4" spans="1:12" x14ac:dyDescent="0.2">
      <c r="A4" t="s">
        <v>207</v>
      </c>
      <c r="B4">
        <v>2</v>
      </c>
      <c r="C4" s="1" t="s">
        <v>225</v>
      </c>
      <c r="D4">
        <v>1</v>
      </c>
      <c r="E4" t="s">
        <v>213</v>
      </c>
      <c r="H4" s="4" t="s">
        <v>5</v>
      </c>
      <c r="I4" s="5"/>
      <c r="J4" s="5"/>
      <c r="K4" s="5"/>
      <c r="L4" s="5" t="s">
        <v>13</v>
      </c>
    </row>
    <row r="5" spans="1:12" x14ac:dyDescent="0.2">
      <c r="A5" t="s">
        <v>208</v>
      </c>
      <c r="B5">
        <v>4</v>
      </c>
      <c r="C5" s="1" t="s">
        <v>214</v>
      </c>
      <c r="D5">
        <v>0</v>
      </c>
      <c r="H5" s="4" t="s">
        <v>6</v>
      </c>
      <c r="I5" s="5"/>
      <c r="J5" s="5"/>
      <c r="K5" s="5"/>
      <c r="L5" s="5" t="s">
        <v>14</v>
      </c>
    </row>
    <row r="6" spans="1:12" x14ac:dyDescent="0.2">
      <c r="A6" t="s">
        <v>209</v>
      </c>
      <c r="B6">
        <v>2</v>
      </c>
      <c r="C6" s="1" t="s">
        <v>212</v>
      </c>
      <c r="D6">
        <v>2</v>
      </c>
      <c r="E6" t="s">
        <v>213</v>
      </c>
      <c r="F6" t="s">
        <v>223</v>
      </c>
      <c r="G6" t="s">
        <v>389</v>
      </c>
    </row>
    <row r="7" spans="1:12" x14ac:dyDescent="0.2">
      <c r="A7" t="s">
        <v>210</v>
      </c>
      <c r="B7">
        <v>0</v>
      </c>
      <c r="D7">
        <v>0</v>
      </c>
    </row>
    <row r="8" spans="1:12" x14ac:dyDescent="0.2">
      <c r="A8" t="s">
        <v>211</v>
      </c>
      <c r="B8">
        <v>0</v>
      </c>
      <c r="D8">
        <v>0</v>
      </c>
    </row>
    <row r="9" spans="1:12" x14ac:dyDescent="0.2">
      <c r="A9" s="2" t="s">
        <v>20</v>
      </c>
      <c r="B9" s="2">
        <f>B2+B3+B4+B5+B6+B7+B8</f>
        <v>11</v>
      </c>
      <c r="C9" s="2"/>
      <c r="D9" s="2">
        <f>D2+D3+D4+D6+D5+D7+D8</f>
        <v>3</v>
      </c>
      <c r="E9" s="2"/>
      <c r="F9" s="2" t="s">
        <v>25</v>
      </c>
      <c r="G9" s="2">
        <f>B9+D9</f>
        <v>14</v>
      </c>
    </row>
    <row r="11" spans="1:12" x14ac:dyDescent="0.2">
      <c r="A11" t="s">
        <v>215</v>
      </c>
      <c r="B11">
        <v>4</v>
      </c>
      <c r="C11" t="s">
        <v>222</v>
      </c>
      <c r="D11">
        <v>0</v>
      </c>
    </row>
    <row r="12" spans="1:12" x14ac:dyDescent="0.2">
      <c r="A12" t="s">
        <v>216</v>
      </c>
      <c r="B12">
        <v>2</v>
      </c>
      <c r="C12" t="s">
        <v>186</v>
      </c>
      <c r="D12">
        <v>2</v>
      </c>
      <c r="E12" t="s">
        <v>186</v>
      </c>
    </row>
    <row r="13" spans="1:12" x14ac:dyDescent="0.2">
      <c r="A13" t="s">
        <v>217</v>
      </c>
      <c r="B13">
        <v>2</v>
      </c>
      <c r="C13" t="s">
        <v>13</v>
      </c>
      <c r="D13">
        <v>3</v>
      </c>
      <c r="E13" t="s">
        <v>71</v>
      </c>
    </row>
    <row r="14" spans="1:12" x14ac:dyDescent="0.2">
      <c r="A14" t="s">
        <v>218</v>
      </c>
      <c r="B14">
        <v>0</v>
      </c>
      <c r="D14">
        <v>0</v>
      </c>
    </row>
    <row r="15" spans="1:12" x14ac:dyDescent="0.2">
      <c r="A15" t="s">
        <v>219</v>
      </c>
      <c r="B15">
        <v>0</v>
      </c>
      <c r="D15">
        <v>0</v>
      </c>
      <c r="F15" t="s">
        <v>224</v>
      </c>
      <c r="G15" t="s">
        <v>388</v>
      </c>
    </row>
    <row r="16" spans="1:12" x14ac:dyDescent="0.2">
      <c r="A16" t="s">
        <v>220</v>
      </c>
      <c r="B16">
        <v>0</v>
      </c>
      <c r="D16">
        <v>0</v>
      </c>
    </row>
    <row r="17" spans="1:7" x14ac:dyDescent="0.2">
      <c r="A17" t="s">
        <v>221</v>
      </c>
      <c r="B17">
        <v>0</v>
      </c>
      <c r="D17">
        <v>0</v>
      </c>
    </row>
    <row r="18" spans="1:7" x14ac:dyDescent="0.2">
      <c r="A18" s="2" t="s">
        <v>32</v>
      </c>
      <c r="B18" s="2">
        <f>B11+B12+B13+B15+B14+B16+B17</f>
        <v>8</v>
      </c>
      <c r="C18" s="2"/>
      <c r="D18" s="2">
        <f>D11+D12+D13+D14+D15+D16+D17</f>
        <v>5</v>
      </c>
      <c r="E18" s="2"/>
      <c r="F18" s="2" t="s">
        <v>25</v>
      </c>
      <c r="G18" s="2">
        <f>B18+D18</f>
        <v>13</v>
      </c>
    </row>
    <row r="20" spans="1:7" x14ac:dyDescent="0.2">
      <c r="A20" t="s">
        <v>226</v>
      </c>
      <c r="B20">
        <v>2</v>
      </c>
      <c r="C20" t="s">
        <v>17</v>
      </c>
      <c r="D20">
        <v>0</v>
      </c>
    </row>
    <row r="21" spans="1:7" x14ac:dyDescent="0.2">
      <c r="A21" t="s">
        <v>227</v>
      </c>
      <c r="B21">
        <v>0</v>
      </c>
      <c r="D21">
        <v>2</v>
      </c>
      <c r="E21" t="s">
        <v>83</v>
      </c>
    </row>
    <row r="22" spans="1:7" x14ac:dyDescent="0.2">
      <c r="A22" t="s">
        <v>228</v>
      </c>
      <c r="B22">
        <v>3</v>
      </c>
      <c r="C22" t="s">
        <v>39</v>
      </c>
      <c r="D22">
        <v>2</v>
      </c>
      <c r="E22" t="s">
        <v>233</v>
      </c>
    </row>
    <row r="23" spans="1:7" x14ac:dyDescent="0.2">
      <c r="A23" t="s">
        <v>229</v>
      </c>
      <c r="B23">
        <v>0</v>
      </c>
      <c r="D23">
        <v>0</v>
      </c>
    </row>
    <row r="24" spans="1:7" x14ac:dyDescent="0.2">
      <c r="A24" t="s">
        <v>230</v>
      </c>
      <c r="B24">
        <v>3</v>
      </c>
      <c r="C24" t="s">
        <v>39</v>
      </c>
      <c r="D24">
        <v>2</v>
      </c>
      <c r="E24" t="s">
        <v>234</v>
      </c>
      <c r="F24" t="s">
        <v>224</v>
      </c>
      <c r="G24" t="s">
        <v>387</v>
      </c>
    </row>
    <row r="25" spans="1:7" x14ac:dyDescent="0.2">
      <c r="A25" t="s">
        <v>231</v>
      </c>
      <c r="B25">
        <v>0</v>
      </c>
      <c r="D25">
        <v>3</v>
      </c>
      <c r="E25" t="s">
        <v>61</v>
      </c>
    </row>
    <row r="26" spans="1:7" x14ac:dyDescent="0.2">
      <c r="A26" t="s">
        <v>232</v>
      </c>
      <c r="B26">
        <v>0</v>
      </c>
      <c r="D26">
        <v>1</v>
      </c>
      <c r="E26" t="s">
        <v>235</v>
      </c>
    </row>
    <row r="27" spans="1:7" x14ac:dyDescent="0.2">
      <c r="A27" s="2" t="s">
        <v>47</v>
      </c>
      <c r="B27" s="2">
        <f>B20+B21+B22+B23+B24+B25+B26</f>
        <v>8</v>
      </c>
      <c r="C27" s="2"/>
      <c r="D27" s="2">
        <f>D20+D21+D22+D23+D24+D25+D26</f>
        <v>10</v>
      </c>
      <c r="E27" s="2"/>
      <c r="F27" s="2" t="s">
        <v>25</v>
      </c>
      <c r="G27" s="2">
        <f>B27+D27</f>
        <v>18</v>
      </c>
    </row>
    <row r="29" spans="1:7" x14ac:dyDescent="0.2">
      <c r="A29" t="s">
        <v>236</v>
      </c>
      <c r="B29">
        <v>3</v>
      </c>
      <c r="C29" t="s">
        <v>17</v>
      </c>
      <c r="D29">
        <v>0</v>
      </c>
    </row>
    <row r="30" spans="1:7" x14ac:dyDescent="0.2">
      <c r="A30" t="s">
        <v>237</v>
      </c>
      <c r="B30">
        <v>2</v>
      </c>
      <c r="C30" t="s">
        <v>186</v>
      </c>
      <c r="D30">
        <v>2</v>
      </c>
      <c r="E30" t="s">
        <v>61</v>
      </c>
    </row>
    <row r="31" spans="1:7" x14ac:dyDescent="0.2">
      <c r="A31" t="s">
        <v>238</v>
      </c>
      <c r="B31">
        <v>3</v>
      </c>
      <c r="C31" t="s">
        <v>58</v>
      </c>
      <c r="D31">
        <v>0</v>
      </c>
    </row>
    <row r="32" spans="1:7" x14ac:dyDescent="0.2">
      <c r="A32" t="s">
        <v>239</v>
      </c>
      <c r="B32">
        <v>4</v>
      </c>
      <c r="C32" t="s">
        <v>243</v>
      </c>
      <c r="D32">
        <v>0</v>
      </c>
    </row>
    <row r="33" spans="1:7" x14ac:dyDescent="0.2">
      <c r="A33" t="s">
        <v>240</v>
      </c>
      <c r="B33">
        <v>2</v>
      </c>
      <c r="C33" t="s">
        <v>63</v>
      </c>
      <c r="D33">
        <v>3</v>
      </c>
      <c r="E33" t="s">
        <v>60</v>
      </c>
      <c r="F33" t="s">
        <v>224</v>
      </c>
      <c r="G33" t="s">
        <v>386</v>
      </c>
    </row>
    <row r="34" spans="1:7" x14ac:dyDescent="0.2">
      <c r="A34" t="s">
        <v>241</v>
      </c>
      <c r="B34">
        <v>0</v>
      </c>
      <c r="D34">
        <v>2</v>
      </c>
      <c r="E34" t="s">
        <v>59</v>
      </c>
    </row>
    <row r="35" spans="1:7" x14ac:dyDescent="0.2">
      <c r="A35" t="s">
        <v>242</v>
      </c>
      <c r="B35">
        <v>0</v>
      </c>
      <c r="D35">
        <v>3</v>
      </c>
      <c r="E35" t="s">
        <v>244</v>
      </c>
    </row>
    <row r="36" spans="1:7" x14ac:dyDescent="0.2">
      <c r="A36" s="2" t="s">
        <v>57</v>
      </c>
      <c r="B36" s="2">
        <f>B29+B30+B31+B32+B33+B34+B35</f>
        <v>14</v>
      </c>
      <c r="C36" s="2"/>
      <c r="D36" s="2">
        <f>D29+D30+D31+D32+D33+D34+D35</f>
        <v>10</v>
      </c>
      <c r="E36" s="2"/>
      <c r="F36" s="2" t="s">
        <v>25</v>
      </c>
      <c r="G36" s="2">
        <f>B36+D36</f>
        <v>24</v>
      </c>
    </row>
    <row r="38" spans="1:7" x14ac:dyDescent="0.2">
      <c r="A38" t="s">
        <v>245</v>
      </c>
      <c r="B38">
        <v>2</v>
      </c>
      <c r="C38" t="s">
        <v>11</v>
      </c>
      <c r="D38">
        <v>4</v>
      </c>
      <c r="E38" t="s">
        <v>244</v>
      </c>
    </row>
    <row r="39" spans="1:7" x14ac:dyDescent="0.2">
      <c r="A39" t="s">
        <v>246</v>
      </c>
      <c r="B39" s="13">
        <v>5</v>
      </c>
      <c r="C39" s="13" t="s">
        <v>254</v>
      </c>
      <c r="D39">
        <v>2</v>
      </c>
      <c r="E39" t="s">
        <v>244</v>
      </c>
    </row>
    <row r="40" spans="1:7" x14ac:dyDescent="0.2">
      <c r="A40" t="s">
        <v>247</v>
      </c>
      <c r="B40">
        <v>0</v>
      </c>
      <c r="C40">
        <v>0</v>
      </c>
      <c r="D40">
        <v>3</v>
      </c>
      <c r="E40" t="s">
        <v>244</v>
      </c>
    </row>
    <row r="41" spans="1:7" x14ac:dyDescent="0.2">
      <c r="A41" t="s">
        <v>248</v>
      </c>
      <c r="B41">
        <v>4</v>
      </c>
      <c r="C41" t="s">
        <v>252</v>
      </c>
      <c r="D41">
        <v>0</v>
      </c>
    </row>
    <row r="42" spans="1:7" x14ac:dyDescent="0.2">
      <c r="A42" t="s">
        <v>249</v>
      </c>
      <c r="B42">
        <v>2</v>
      </c>
      <c r="C42" t="s">
        <v>11</v>
      </c>
      <c r="D42">
        <v>2</v>
      </c>
      <c r="E42" t="s">
        <v>71</v>
      </c>
      <c r="F42" t="s">
        <v>223</v>
      </c>
      <c r="G42" t="s">
        <v>385</v>
      </c>
    </row>
    <row r="43" spans="1:7" x14ac:dyDescent="0.2">
      <c r="A43" t="s">
        <v>250</v>
      </c>
      <c r="B43">
        <v>0</v>
      </c>
      <c r="D43">
        <v>4</v>
      </c>
      <c r="E43" t="s">
        <v>253</v>
      </c>
    </row>
    <row r="44" spans="1:7" x14ac:dyDescent="0.2">
      <c r="A44" t="s">
        <v>251</v>
      </c>
      <c r="B44">
        <v>0</v>
      </c>
      <c r="D44">
        <v>0</v>
      </c>
    </row>
    <row r="45" spans="1:7" x14ac:dyDescent="0.2">
      <c r="A45" s="2" t="s">
        <v>74</v>
      </c>
      <c r="B45" s="2">
        <f>B38+B39+B40+B42+B41+B43+B44</f>
        <v>13</v>
      </c>
      <c r="C45" s="2"/>
      <c r="D45" s="2">
        <f>D38+D39+D40+D41+D42+D43+D44</f>
        <v>15</v>
      </c>
      <c r="E45" s="2"/>
      <c r="F45" s="2" t="s">
        <v>25</v>
      </c>
      <c r="G45" s="2">
        <f>B45+D45</f>
        <v>28</v>
      </c>
    </row>
    <row r="47" spans="1:7" x14ac:dyDescent="0.2">
      <c r="A47" t="s">
        <v>255</v>
      </c>
      <c r="B47">
        <v>4</v>
      </c>
      <c r="C47" t="s">
        <v>16</v>
      </c>
      <c r="D47">
        <v>3</v>
      </c>
      <c r="E47" t="s">
        <v>84</v>
      </c>
    </row>
    <row r="48" spans="1:7" x14ac:dyDescent="0.2">
      <c r="A48" t="s">
        <v>256</v>
      </c>
      <c r="B48">
        <v>6</v>
      </c>
      <c r="C48" t="s">
        <v>12</v>
      </c>
      <c r="D48">
        <v>2</v>
      </c>
      <c r="E48" t="s">
        <v>85</v>
      </c>
    </row>
    <row r="49" spans="1:7" x14ac:dyDescent="0.2">
      <c r="A49" t="s">
        <v>257</v>
      </c>
      <c r="B49">
        <v>3</v>
      </c>
      <c r="C49" t="s">
        <v>66</v>
      </c>
      <c r="D49">
        <v>2</v>
      </c>
      <c r="E49" t="s">
        <v>86</v>
      </c>
    </row>
    <row r="50" spans="1:7" x14ac:dyDescent="0.2">
      <c r="A50" t="s">
        <v>258</v>
      </c>
      <c r="B50">
        <v>3</v>
      </c>
      <c r="C50" t="s">
        <v>118</v>
      </c>
      <c r="D50">
        <v>3</v>
      </c>
      <c r="E50" t="s">
        <v>87</v>
      </c>
    </row>
    <row r="51" spans="1:7" x14ac:dyDescent="0.2">
      <c r="A51" t="s">
        <v>259</v>
      </c>
      <c r="B51">
        <v>0</v>
      </c>
      <c r="D51">
        <v>2</v>
      </c>
      <c r="E51" t="s">
        <v>71</v>
      </c>
      <c r="F51" t="s">
        <v>224</v>
      </c>
      <c r="G51" t="s">
        <v>384</v>
      </c>
    </row>
    <row r="52" spans="1:7" x14ac:dyDescent="0.2">
      <c r="A52" t="s">
        <v>260</v>
      </c>
      <c r="B52">
        <v>0</v>
      </c>
      <c r="D52">
        <v>3</v>
      </c>
      <c r="E52" t="s">
        <v>61</v>
      </c>
    </row>
    <row r="53" spans="1:7" x14ac:dyDescent="0.2">
      <c r="A53" t="s">
        <v>261</v>
      </c>
      <c r="B53">
        <v>0</v>
      </c>
      <c r="D53">
        <v>0</v>
      </c>
    </row>
    <row r="54" spans="1:7" x14ac:dyDescent="0.2">
      <c r="A54" s="2" t="s">
        <v>82</v>
      </c>
      <c r="B54" s="2">
        <f>B47+B48+B49+B50+B51+B52+B53</f>
        <v>16</v>
      </c>
      <c r="C54" s="2"/>
      <c r="D54" s="2">
        <f>D47+D49+D48+D50+D51+D52+D53</f>
        <v>15</v>
      </c>
      <c r="E54" s="2"/>
      <c r="F54" s="2" t="s">
        <v>25</v>
      </c>
      <c r="G54" s="2">
        <f>B54+D54</f>
        <v>31</v>
      </c>
    </row>
    <row r="56" spans="1:7" x14ac:dyDescent="0.2">
      <c r="A56" t="s">
        <v>262</v>
      </c>
      <c r="B56" s="14">
        <v>0</v>
      </c>
      <c r="C56" s="15"/>
      <c r="D56">
        <v>0</v>
      </c>
    </row>
    <row r="57" spans="1:7" x14ac:dyDescent="0.2">
      <c r="A57" t="s">
        <v>263</v>
      </c>
      <c r="B57" s="16">
        <v>0</v>
      </c>
      <c r="C57" s="17"/>
      <c r="D57">
        <v>0</v>
      </c>
    </row>
    <row r="58" spans="1:7" x14ac:dyDescent="0.2">
      <c r="A58" t="s">
        <v>264</v>
      </c>
      <c r="B58" s="16">
        <v>0</v>
      </c>
      <c r="C58" s="17"/>
      <c r="D58">
        <v>0</v>
      </c>
    </row>
    <row r="59" spans="1:7" x14ac:dyDescent="0.2">
      <c r="A59" t="s">
        <v>265</v>
      </c>
      <c r="B59" s="16">
        <v>0</v>
      </c>
      <c r="C59" s="17"/>
      <c r="D59">
        <v>3</v>
      </c>
      <c r="E59" t="s">
        <v>66</v>
      </c>
    </row>
    <row r="60" spans="1:7" x14ac:dyDescent="0.2">
      <c r="A60" t="s">
        <v>266</v>
      </c>
      <c r="B60" s="16">
        <v>0</v>
      </c>
      <c r="C60" s="17"/>
      <c r="D60">
        <v>3</v>
      </c>
      <c r="E60" t="s">
        <v>61</v>
      </c>
      <c r="F60" t="s">
        <v>223</v>
      </c>
      <c r="G60" t="s">
        <v>383</v>
      </c>
    </row>
    <row r="61" spans="1:7" x14ac:dyDescent="0.2">
      <c r="A61" t="s">
        <v>267</v>
      </c>
      <c r="B61" s="16">
        <v>0</v>
      </c>
      <c r="C61" s="17"/>
      <c r="D61">
        <v>2</v>
      </c>
      <c r="E61" t="s">
        <v>96</v>
      </c>
    </row>
    <row r="62" spans="1:7" x14ac:dyDescent="0.2">
      <c r="A62" t="s">
        <v>268</v>
      </c>
      <c r="B62" s="18">
        <v>0</v>
      </c>
      <c r="C62" s="19"/>
      <c r="D62">
        <v>1</v>
      </c>
      <c r="E62" t="s">
        <v>61</v>
      </c>
    </row>
    <row r="63" spans="1:7" x14ac:dyDescent="0.2">
      <c r="A63" s="2" t="s">
        <v>95</v>
      </c>
      <c r="B63" s="2">
        <f>B62</f>
        <v>0</v>
      </c>
      <c r="C63" s="2" t="s">
        <v>114</v>
      </c>
      <c r="D63" s="2">
        <f>D56+D57+D58+D59+D60+D61+D62</f>
        <v>9</v>
      </c>
      <c r="E63" s="2"/>
      <c r="F63" s="2" t="s">
        <v>25</v>
      </c>
      <c r="G63" s="2">
        <f>B63+D63</f>
        <v>9</v>
      </c>
    </row>
    <row r="65" spans="1:7" x14ac:dyDescent="0.2">
      <c r="A65" t="s">
        <v>269</v>
      </c>
      <c r="B65" s="20">
        <v>3</v>
      </c>
      <c r="C65" t="s">
        <v>16</v>
      </c>
      <c r="D65">
        <v>2</v>
      </c>
      <c r="E65" t="s">
        <v>61</v>
      </c>
    </row>
    <row r="66" spans="1:7" x14ac:dyDescent="0.2">
      <c r="A66" t="s">
        <v>270</v>
      </c>
      <c r="B66">
        <v>2</v>
      </c>
      <c r="C66" t="s">
        <v>355</v>
      </c>
      <c r="D66">
        <v>1</v>
      </c>
      <c r="E66" t="s">
        <v>186</v>
      </c>
    </row>
    <row r="67" spans="1:7" x14ac:dyDescent="0.2">
      <c r="A67" t="s">
        <v>271</v>
      </c>
      <c r="B67">
        <v>3</v>
      </c>
      <c r="C67" t="s">
        <v>356</v>
      </c>
      <c r="D67">
        <v>2</v>
      </c>
      <c r="E67" t="s">
        <v>357</v>
      </c>
    </row>
    <row r="68" spans="1:7" x14ac:dyDescent="0.2">
      <c r="A68" t="s">
        <v>272</v>
      </c>
      <c r="B68">
        <v>3</v>
      </c>
      <c r="C68" t="s">
        <v>214</v>
      </c>
      <c r="D68">
        <v>0</v>
      </c>
      <c r="G68" t="s">
        <v>382</v>
      </c>
    </row>
    <row r="69" spans="1:7" x14ac:dyDescent="0.2">
      <c r="A69" t="s">
        <v>273</v>
      </c>
      <c r="B69">
        <v>2</v>
      </c>
      <c r="C69" t="s">
        <v>186</v>
      </c>
      <c r="D69">
        <v>1</v>
      </c>
      <c r="E69" t="s">
        <v>83</v>
      </c>
    </row>
    <row r="70" spans="1:7" x14ac:dyDescent="0.2">
      <c r="A70" t="s">
        <v>274</v>
      </c>
      <c r="B70">
        <v>0</v>
      </c>
      <c r="D70">
        <v>2</v>
      </c>
      <c r="E70" t="s">
        <v>61</v>
      </c>
    </row>
    <row r="71" spans="1:7" x14ac:dyDescent="0.2">
      <c r="A71" t="s">
        <v>275</v>
      </c>
      <c r="B71">
        <v>0</v>
      </c>
      <c r="D71">
        <v>2</v>
      </c>
      <c r="E71" t="s">
        <v>61</v>
      </c>
    </row>
    <row r="72" spans="1:7" x14ac:dyDescent="0.2">
      <c r="A72" s="2" t="s">
        <v>110</v>
      </c>
      <c r="B72" s="2">
        <f>B65+B66+B67+B68+B69+B70+B71</f>
        <v>13</v>
      </c>
      <c r="C72" s="2"/>
      <c r="D72" s="2">
        <f>D65+D66+D67+D68+D69+D70+D71</f>
        <v>10</v>
      </c>
      <c r="E72" s="2"/>
      <c r="F72" s="2" t="s">
        <v>25</v>
      </c>
      <c r="G72" s="2">
        <f>B72+D72</f>
        <v>23</v>
      </c>
    </row>
    <row r="74" spans="1:7" x14ac:dyDescent="0.2">
      <c r="A74" t="s">
        <v>276</v>
      </c>
      <c r="B74">
        <v>4</v>
      </c>
      <c r="C74" t="s">
        <v>360</v>
      </c>
      <c r="D74">
        <v>2</v>
      </c>
      <c r="E74" t="s">
        <v>71</v>
      </c>
    </row>
    <row r="75" spans="1:7" x14ac:dyDescent="0.2">
      <c r="A75" t="s">
        <v>277</v>
      </c>
      <c r="B75">
        <v>0</v>
      </c>
      <c r="D75">
        <v>1</v>
      </c>
      <c r="E75" t="s">
        <v>361</v>
      </c>
    </row>
    <row r="76" spans="1:7" x14ac:dyDescent="0.2">
      <c r="A76" t="s">
        <v>278</v>
      </c>
      <c r="B76">
        <v>0</v>
      </c>
      <c r="D76">
        <v>2</v>
      </c>
      <c r="E76" t="s">
        <v>66</v>
      </c>
    </row>
    <row r="77" spans="1:7" x14ac:dyDescent="0.2">
      <c r="A77" t="s">
        <v>279</v>
      </c>
      <c r="B77">
        <v>0</v>
      </c>
      <c r="D77">
        <v>0</v>
      </c>
      <c r="G77" t="s">
        <v>362</v>
      </c>
    </row>
    <row r="78" spans="1:7" x14ac:dyDescent="0.2">
      <c r="A78" t="s">
        <v>280</v>
      </c>
      <c r="B78">
        <v>2</v>
      </c>
      <c r="C78" t="s">
        <v>359</v>
      </c>
      <c r="D78">
        <v>2</v>
      </c>
      <c r="E78" t="s">
        <v>361</v>
      </c>
    </row>
    <row r="79" spans="1:7" x14ac:dyDescent="0.2">
      <c r="A79" t="s">
        <v>281</v>
      </c>
      <c r="B79">
        <v>0</v>
      </c>
      <c r="D79">
        <v>0</v>
      </c>
    </row>
    <row r="80" spans="1:7" x14ac:dyDescent="0.2">
      <c r="A80" t="s">
        <v>282</v>
      </c>
      <c r="B80">
        <v>0</v>
      </c>
      <c r="D80">
        <v>0</v>
      </c>
    </row>
    <row r="81" spans="1:7" x14ac:dyDescent="0.2">
      <c r="A81" s="2" t="s">
        <v>113</v>
      </c>
      <c r="B81" s="2">
        <f>B74+B75+B76+B77+B78+B79+B80</f>
        <v>6</v>
      </c>
      <c r="C81" s="2"/>
      <c r="D81" s="2">
        <f>D74+D75+D77+D78+D80</f>
        <v>5</v>
      </c>
      <c r="E81" s="2"/>
      <c r="F81" s="2" t="s">
        <v>25</v>
      </c>
      <c r="G81" s="2">
        <f>B81+D81</f>
        <v>11</v>
      </c>
    </row>
    <row r="83" spans="1:7" x14ac:dyDescent="0.2">
      <c r="A83" t="s">
        <v>283</v>
      </c>
      <c r="B83">
        <v>0</v>
      </c>
      <c r="D83">
        <v>0</v>
      </c>
    </row>
    <row r="84" spans="1:7" x14ac:dyDescent="0.2">
      <c r="A84" t="s">
        <v>284</v>
      </c>
      <c r="B84">
        <v>2</v>
      </c>
      <c r="C84" t="s">
        <v>173</v>
      </c>
      <c r="D84">
        <v>2</v>
      </c>
      <c r="E84" t="s">
        <v>97</v>
      </c>
    </row>
    <row r="85" spans="1:7" x14ac:dyDescent="0.2">
      <c r="A85" t="s">
        <v>285</v>
      </c>
      <c r="B85">
        <v>3</v>
      </c>
      <c r="C85" t="s">
        <v>66</v>
      </c>
      <c r="D85">
        <v>2</v>
      </c>
      <c r="E85" t="s">
        <v>97</v>
      </c>
      <c r="G85" t="s">
        <v>364</v>
      </c>
    </row>
    <row r="86" spans="1:7" x14ac:dyDescent="0.2">
      <c r="A86" t="s">
        <v>286</v>
      </c>
      <c r="B86">
        <v>3</v>
      </c>
      <c r="C86" t="s">
        <v>363</v>
      </c>
      <c r="D86">
        <v>3</v>
      </c>
      <c r="E86" t="s">
        <v>117</v>
      </c>
    </row>
    <row r="87" spans="1:7" x14ac:dyDescent="0.2">
      <c r="A87" t="s">
        <v>287</v>
      </c>
      <c r="B87">
        <v>2</v>
      </c>
      <c r="C87" t="s">
        <v>212</v>
      </c>
      <c r="D87">
        <v>3</v>
      </c>
      <c r="E87" t="s">
        <v>361</v>
      </c>
    </row>
    <row r="88" spans="1:7" x14ac:dyDescent="0.2">
      <c r="A88" t="s">
        <v>288</v>
      </c>
      <c r="B88">
        <v>0</v>
      </c>
      <c r="D88">
        <v>2</v>
      </c>
      <c r="E88" t="s">
        <v>97</v>
      </c>
    </row>
    <row r="89" spans="1:7" x14ac:dyDescent="0.2">
      <c r="A89" t="s">
        <v>289</v>
      </c>
      <c r="B89">
        <v>0</v>
      </c>
      <c r="D89">
        <v>2</v>
      </c>
      <c r="E89" t="s">
        <v>97</v>
      </c>
    </row>
    <row r="90" spans="1:7" x14ac:dyDescent="0.2">
      <c r="A90" s="2" t="s">
        <v>131</v>
      </c>
      <c r="B90" s="2">
        <f>B83+B84+B85+B86+B87+B89+B88</f>
        <v>10</v>
      </c>
      <c r="C90" s="2"/>
      <c r="D90" s="2">
        <f>D83+D84+D85+D86+D87+D88+D89</f>
        <v>14</v>
      </c>
      <c r="E90" s="2"/>
      <c r="F90" s="2" t="s">
        <v>25</v>
      </c>
      <c r="G90" s="2">
        <f>B90+D90</f>
        <v>24</v>
      </c>
    </row>
    <row r="92" spans="1:7" x14ac:dyDescent="0.2">
      <c r="A92" t="s">
        <v>290</v>
      </c>
      <c r="B92">
        <v>2</v>
      </c>
      <c r="C92" t="s">
        <v>358</v>
      </c>
      <c r="D92">
        <v>4</v>
      </c>
      <c r="E92" t="s">
        <v>97</v>
      </c>
    </row>
    <row r="93" spans="1:7" x14ac:dyDescent="0.2">
      <c r="A93" t="s">
        <v>291</v>
      </c>
      <c r="B93">
        <v>2</v>
      </c>
      <c r="C93" t="s">
        <v>367</v>
      </c>
      <c r="D93">
        <v>4</v>
      </c>
      <c r="E93" t="s">
        <v>97</v>
      </c>
    </row>
    <row r="94" spans="1:7" x14ac:dyDescent="0.2">
      <c r="A94" t="s">
        <v>292</v>
      </c>
      <c r="B94">
        <v>2</v>
      </c>
      <c r="C94" t="s">
        <v>368</v>
      </c>
      <c r="D94">
        <v>4</v>
      </c>
      <c r="E94" t="s">
        <v>97</v>
      </c>
      <c r="G94" t="s">
        <v>365</v>
      </c>
    </row>
    <row r="95" spans="1:7" x14ac:dyDescent="0.2">
      <c r="A95" t="s">
        <v>293</v>
      </c>
      <c r="B95">
        <v>4</v>
      </c>
      <c r="C95" t="s">
        <v>366</v>
      </c>
      <c r="D95">
        <v>0</v>
      </c>
    </row>
    <row r="96" spans="1:7" x14ac:dyDescent="0.2">
      <c r="A96" t="s">
        <v>294</v>
      </c>
      <c r="B96">
        <v>3</v>
      </c>
      <c r="C96" t="s">
        <v>369</v>
      </c>
      <c r="D96">
        <v>0</v>
      </c>
    </row>
    <row r="97" spans="1:7" x14ac:dyDescent="0.2">
      <c r="A97" t="s">
        <v>295</v>
      </c>
      <c r="B97">
        <v>0</v>
      </c>
      <c r="D97">
        <v>0</v>
      </c>
    </row>
    <row r="98" spans="1:7" x14ac:dyDescent="0.2">
      <c r="A98" t="s">
        <v>296</v>
      </c>
      <c r="B98">
        <v>0</v>
      </c>
      <c r="D98">
        <v>0</v>
      </c>
      <c r="E98" t="s">
        <v>370</v>
      </c>
    </row>
    <row r="99" spans="1:7" x14ac:dyDescent="0.2">
      <c r="A99" s="2" t="s">
        <v>139</v>
      </c>
      <c r="B99" s="2">
        <f>B92+B93+B94+B95+B96+B97+B98</f>
        <v>13</v>
      </c>
      <c r="C99" s="2"/>
      <c r="D99" s="2">
        <f>D92+D93+D94+D95+D96+D97+D98</f>
        <v>12</v>
      </c>
      <c r="E99" s="2"/>
      <c r="F99" s="2" t="s">
        <v>25</v>
      </c>
      <c r="G99" s="2">
        <f>B99+D99</f>
        <v>25</v>
      </c>
    </row>
    <row r="101" spans="1:7" x14ac:dyDescent="0.2">
      <c r="A101" t="s">
        <v>297</v>
      </c>
      <c r="B101">
        <v>3</v>
      </c>
      <c r="C101" t="s">
        <v>180</v>
      </c>
      <c r="D101">
        <v>3</v>
      </c>
      <c r="E101" t="s">
        <v>372</v>
      </c>
    </row>
    <row r="102" spans="1:7" x14ac:dyDescent="0.2">
      <c r="A102" t="s">
        <v>298</v>
      </c>
      <c r="B102">
        <v>5</v>
      </c>
      <c r="C102" t="s">
        <v>371</v>
      </c>
      <c r="D102">
        <v>2</v>
      </c>
      <c r="E102" t="s">
        <v>372</v>
      </c>
    </row>
    <row r="103" spans="1:7" x14ac:dyDescent="0.2">
      <c r="A103" t="s">
        <v>299</v>
      </c>
      <c r="B103">
        <v>2</v>
      </c>
      <c r="C103" t="s">
        <v>12</v>
      </c>
      <c r="D103">
        <v>2</v>
      </c>
      <c r="E103" t="s">
        <v>71</v>
      </c>
    </row>
    <row r="104" spans="1:7" x14ac:dyDescent="0.2">
      <c r="A104" t="s">
        <v>300</v>
      </c>
      <c r="B104">
        <v>4</v>
      </c>
      <c r="C104" t="s">
        <v>373</v>
      </c>
      <c r="D104">
        <v>3</v>
      </c>
      <c r="E104" t="s">
        <v>186</v>
      </c>
      <c r="G104" t="s">
        <v>376</v>
      </c>
    </row>
    <row r="105" spans="1:7" x14ac:dyDescent="0.2">
      <c r="A105" t="s">
        <v>301</v>
      </c>
      <c r="B105">
        <v>0</v>
      </c>
      <c r="D105">
        <v>3</v>
      </c>
      <c r="E105" t="s">
        <v>61</v>
      </c>
    </row>
    <row r="106" spans="1:7" x14ac:dyDescent="0.2">
      <c r="A106" t="s">
        <v>302</v>
      </c>
      <c r="B106">
        <v>0</v>
      </c>
      <c r="D106">
        <v>0</v>
      </c>
    </row>
    <row r="107" spans="1:7" x14ac:dyDescent="0.2">
      <c r="A107" t="s">
        <v>303</v>
      </c>
      <c r="B107">
        <v>2</v>
      </c>
      <c r="C107" t="s">
        <v>374</v>
      </c>
      <c r="D107">
        <v>3</v>
      </c>
      <c r="E107" t="s">
        <v>375</v>
      </c>
    </row>
    <row r="108" spans="1:7" x14ac:dyDescent="0.2">
      <c r="A108" s="2" t="s">
        <v>166</v>
      </c>
      <c r="B108" s="2">
        <f>B101+B102+B104+B103+B105+B106+B107</f>
        <v>16</v>
      </c>
      <c r="C108" s="2"/>
      <c r="D108" s="2">
        <f>D101+D102+D103+D104+D105+D106+D107</f>
        <v>16</v>
      </c>
      <c r="E108" s="2"/>
      <c r="F108" s="2" t="s">
        <v>25</v>
      </c>
      <c r="G108" s="2">
        <f>B108+D108</f>
        <v>32</v>
      </c>
    </row>
    <row r="110" spans="1:7" x14ac:dyDescent="0.2">
      <c r="A110" t="s">
        <v>304</v>
      </c>
      <c r="B110">
        <v>2</v>
      </c>
      <c r="C110" t="s">
        <v>377</v>
      </c>
      <c r="D110">
        <v>5</v>
      </c>
      <c r="E110" t="s">
        <v>378</v>
      </c>
    </row>
    <row r="111" spans="1:7" x14ac:dyDescent="0.2">
      <c r="A111" t="s">
        <v>305</v>
      </c>
      <c r="B111">
        <v>4</v>
      </c>
      <c r="C111" t="s">
        <v>380</v>
      </c>
      <c r="D111">
        <v>3</v>
      </c>
      <c r="E111" t="s">
        <v>397</v>
      </c>
    </row>
    <row r="112" spans="1:7" x14ac:dyDescent="0.2">
      <c r="A112" t="s">
        <v>306</v>
      </c>
      <c r="B112">
        <v>3</v>
      </c>
      <c r="C112" t="s">
        <v>12</v>
      </c>
      <c r="D112">
        <v>4</v>
      </c>
      <c r="E112" t="s">
        <v>397</v>
      </c>
    </row>
    <row r="113" spans="1:7" x14ac:dyDescent="0.2">
      <c r="A113" t="s">
        <v>307</v>
      </c>
      <c r="B113">
        <v>3</v>
      </c>
      <c r="C113" t="s">
        <v>379</v>
      </c>
      <c r="D113">
        <v>0</v>
      </c>
      <c r="G113" t="s">
        <v>408</v>
      </c>
    </row>
    <row r="114" spans="1:7" x14ac:dyDescent="0.2">
      <c r="A114" t="s">
        <v>308</v>
      </c>
      <c r="B114">
        <v>2</v>
      </c>
      <c r="C114" t="s">
        <v>407</v>
      </c>
      <c r="D114">
        <v>2</v>
      </c>
      <c r="E114" t="s">
        <v>71</v>
      </c>
    </row>
    <row r="115" spans="1:7" x14ac:dyDescent="0.2">
      <c r="A115" t="s">
        <v>309</v>
      </c>
      <c r="B115">
        <v>0</v>
      </c>
      <c r="D115">
        <v>4</v>
      </c>
      <c r="E115" t="s">
        <v>397</v>
      </c>
    </row>
    <row r="116" spans="1:7" x14ac:dyDescent="0.2">
      <c r="A116" t="s">
        <v>310</v>
      </c>
      <c r="B116">
        <v>0</v>
      </c>
      <c r="D116">
        <v>2</v>
      </c>
      <c r="E116" t="s">
        <v>96</v>
      </c>
    </row>
    <row r="117" spans="1:7" x14ac:dyDescent="0.2">
      <c r="A117" s="2" t="s">
        <v>167</v>
      </c>
      <c r="B117" s="2">
        <f>B110+B111+B112+B113+B114+B115+B116</f>
        <v>14</v>
      </c>
      <c r="C117" s="2"/>
      <c r="D117" s="2">
        <f>D110+D111+D112+D113+D114+D115+D116</f>
        <v>20</v>
      </c>
      <c r="E117" s="2"/>
      <c r="F117" s="2" t="s">
        <v>25</v>
      </c>
      <c r="G117" s="2">
        <f>B117+D117</f>
        <v>34</v>
      </c>
    </row>
    <row r="119" spans="1:7" x14ac:dyDescent="0.2">
      <c r="A119" t="s">
        <v>311</v>
      </c>
      <c r="B119">
        <v>2</v>
      </c>
      <c r="C119" t="s">
        <v>13</v>
      </c>
      <c r="D119">
        <v>2</v>
      </c>
      <c r="E119" t="s">
        <v>66</v>
      </c>
    </row>
    <row r="120" spans="1:7" x14ac:dyDescent="0.2">
      <c r="A120" t="s">
        <v>312</v>
      </c>
      <c r="B120" s="20">
        <v>3</v>
      </c>
      <c r="C120" s="20" t="s">
        <v>404</v>
      </c>
      <c r="D120" s="20">
        <v>3</v>
      </c>
      <c r="E120" s="20" t="s">
        <v>406</v>
      </c>
    </row>
    <row r="121" spans="1:7" x14ac:dyDescent="0.2">
      <c r="A121" t="s">
        <v>313</v>
      </c>
      <c r="B121" s="20">
        <v>3</v>
      </c>
      <c r="C121" s="20" t="s">
        <v>398</v>
      </c>
      <c r="D121" s="20">
        <v>2</v>
      </c>
      <c r="E121" s="20" t="s">
        <v>66</v>
      </c>
    </row>
    <row r="122" spans="1:7" x14ac:dyDescent="0.2">
      <c r="A122" t="s">
        <v>314</v>
      </c>
      <c r="B122" s="20">
        <v>4</v>
      </c>
      <c r="C122" s="20" t="s">
        <v>173</v>
      </c>
      <c r="D122" s="20">
        <v>0</v>
      </c>
      <c r="E122" s="20"/>
      <c r="G122" t="s">
        <v>381</v>
      </c>
    </row>
    <row r="123" spans="1:7" x14ac:dyDescent="0.2">
      <c r="A123" t="s">
        <v>315</v>
      </c>
      <c r="B123" s="20">
        <v>2</v>
      </c>
      <c r="C123" s="20" t="s">
        <v>405</v>
      </c>
      <c r="D123" s="20">
        <v>2</v>
      </c>
      <c r="E123" s="20" t="s">
        <v>212</v>
      </c>
    </row>
    <row r="124" spans="1:7" x14ac:dyDescent="0.2">
      <c r="A124" t="s">
        <v>316</v>
      </c>
      <c r="B124" s="20">
        <v>0</v>
      </c>
      <c r="C124" s="20"/>
      <c r="D124" s="21">
        <v>2</v>
      </c>
      <c r="E124" s="20" t="s">
        <v>71</v>
      </c>
    </row>
    <row r="125" spans="1:7" x14ac:dyDescent="0.2">
      <c r="A125" t="s">
        <v>317</v>
      </c>
      <c r="B125" s="20">
        <v>0</v>
      </c>
      <c r="C125" s="20"/>
      <c r="D125" s="20">
        <v>3</v>
      </c>
      <c r="E125" s="20" t="s">
        <v>61</v>
      </c>
    </row>
    <row r="126" spans="1:7" x14ac:dyDescent="0.2">
      <c r="A126" s="2" t="s">
        <v>168</v>
      </c>
      <c r="B126" s="22">
        <f>B119+B120+B121+B122+B123+B124+B125</f>
        <v>14</v>
      </c>
      <c r="C126" s="22"/>
      <c r="D126" s="22">
        <f>D119+D120+D121+D122+D123+D124+D125</f>
        <v>14</v>
      </c>
      <c r="E126" s="22"/>
      <c r="F126" s="2" t="s">
        <v>25</v>
      </c>
      <c r="G126" s="2">
        <f>B126+D126</f>
        <v>28</v>
      </c>
    </row>
    <row r="127" spans="1:7" x14ac:dyDescent="0.2">
      <c r="B127" s="20"/>
      <c r="C127" s="20"/>
      <c r="D127" s="20"/>
      <c r="E127" s="20"/>
    </row>
    <row r="128" spans="1:7" x14ac:dyDescent="0.2">
      <c r="A128" t="s">
        <v>318</v>
      </c>
      <c r="B128" s="20">
        <v>2</v>
      </c>
      <c r="C128" s="20" t="s">
        <v>391</v>
      </c>
      <c r="D128" s="20">
        <v>3</v>
      </c>
      <c r="E128" s="20" t="s">
        <v>397</v>
      </c>
    </row>
    <row r="129" spans="1:7" x14ac:dyDescent="0.2">
      <c r="A129" t="s">
        <v>319</v>
      </c>
      <c r="B129" s="20">
        <v>3</v>
      </c>
      <c r="C129" s="20" t="s">
        <v>400</v>
      </c>
      <c r="D129" s="20">
        <v>3</v>
      </c>
      <c r="E129" s="20" t="s">
        <v>66</v>
      </c>
    </row>
    <row r="130" spans="1:7" x14ac:dyDescent="0.2">
      <c r="A130" t="s">
        <v>320</v>
      </c>
      <c r="B130" s="20">
        <v>2</v>
      </c>
      <c r="C130" s="1" t="s">
        <v>398</v>
      </c>
      <c r="D130" s="1">
        <v>1</v>
      </c>
      <c r="E130" s="1" t="s">
        <v>397</v>
      </c>
    </row>
    <row r="131" spans="1:7" x14ac:dyDescent="0.2">
      <c r="A131" t="s">
        <v>321</v>
      </c>
      <c r="B131">
        <v>4</v>
      </c>
      <c r="C131" s="1" t="s">
        <v>399</v>
      </c>
      <c r="D131" s="1">
        <v>4</v>
      </c>
      <c r="E131" s="1" t="s">
        <v>397</v>
      </c>
      <c r="G131" t="s">
        <v>401</v>
      </c>
    </row>
    <row r="132" spans="1:7" x14ac:dyDescent="0.2">
      <c r="A132" t="s">
        <v>322</v>
      </c>
      <c r="B132">
        <v>2</v>
      </c>
      <c r="C132" s="1" t="s">
        <v>358</v>
      </c>
      <c r="D132" s="1"/>
      <c r="E132" s="1"/>
    </row>
    <row r="133" spans="1:7" x14ac:dyDescent="0.2">
      <c r="A133" t="s">
        <v>323</v>
      </c>
      <c r="B133">
        <v>0</v>
      </c>
      <c r="D133" s="1">
        <v>4</v>
      </c>
      <c r="E133" s="1" t="s">
        <v>394</v>
      </c>
    </row>
    <row r="134" spans="1:7" x14ac:dyDescent="0.2">
      <c r="A134" t="s">
        <v>324</v>
      </c>
      <c r="B134">
        <v>0</v>
      </c>
      <c r="D134" s="1">
        <v>5</v>
      </c>
      <c r="E134" s="1" t="s">
        <v>393</v>
      </c>
    </row>
    <row r="135" spans="1:7" x14ac:dyDescent="0.2">
      <c r="A135" s="2" t="s">
        <v>199</v>
      </c>
      <c r="B135" s="2">
        <f>B128+B129+B130+B131+B132+B133+B134</f>
        <v>13</v>
      </c>
      <c r="C135" s="2"/>
      <c r="D135" s="2">
        <f>D133+D134+D132+D131+D130+D129+D128</f>
        <v>20</v>
      </c>
      <c r="E135" s="2"/>
      <c r="F135" s="2" t="s">
        <v>198</v>
      </c>
      <c r="G135" s="2">
        <f>B135+D135</f>
        <v>33</v>
      </c>
    </row>
    <row r="136" spans="1:7" x14ac:dyDescent="0.2">
      <c r="A136" s="1"/>
      <c r="B136" s="1"/>
      <c r="C136" s="1"/>
      <c r="D136" s="1"/>
      <c r="E136" s="1"/>
      <c r="F136" s="1"/>
      <c r="G136" s="1"/>
    </row>
    <row r="137" spans="1:7" x14ac:dyDescent="0.2">
      <c r="A137" s="1" t="s">
        <v>325</v>
      </c>
      <c r="B137">
        <v>0</v>
      </c>
      <c r="D137">
        <v>3</v>
      </c>
      <c r="E137" t="s">
        <v>392</v>
      </c>
    </row>
    <row r="138" spans="1:7" x14ac:dyDescent="0.2">
      <c r="A138" s="1" t="s">
        <v>326</v>
      </c>
      <c r="B138">
        <v>0</v>
      </c>
      <c r="C138" s="1"/>
      <c r="D138" s="1">
        <v>2</v>
      </c>
      <c r="E138" s="1" t="s">
        <v>61</v>
      </c>
    </row>
    <row r="139" spans="1:7" x14ac:dyDescent="0.2">
      <c r="A139" s="1" t="s">
        <v>327</v>
      </c>
      <c r="B139">
        <v>0</v>
      </c>
      <c r="C139" s="1"/>
      <c r="D139" s="1">
        <v>4</v>
      </c>
      <c r="E139" s="1" t="s">
        <v>61</v>
      </c>
    </row>
    <row r="140" spans="1:7" x14ac:dyDescent="0.2">
      <c r="A140" s="1" t="s">
        <v>328</v>
      </c>
      <c r="B140">
        <v>4</v>
      </c>
      <c r="C140" s="1" t="s">
        <v>366</v>
      </c>
      <c r="D140" s="1">
        <v>3</v>
      </c>
      <c r="E140" s="1" t="s">
        <v>61</v>
      </c>
      <c r="G140" t="s">
        <v>402</v>
      </c>
    </row>
    <row r="141" spans="1:7" x14ac:dyDescent="0.2">
      <c r="A141" s="1" t="s">
        <v>329</v>
      </c>
      <c r="B141">
        <v>3</v>
      </c>
      <c r="C141" s="1" t="s">
        <v>390</v>
      </c>
      <c r="D141" s="1">
        <v>3</v>
      </c>
      <c r="E141" s="1" t="s">
        <v>71</v>
      </c>
    </row>
    <row r="142" spans="1:7" x14ac:dyDescent="0.2">
      <c r="A142" s="1" t="s">
        <v>330</v>
      </c>
      <c r="B142">
        <v>0</v>
      </c>
      <c r="C142" s="1"/>
      <c r="D142" s="1">
        <v>0</v>
      </c>
      <c r="E142" s="1"/>
    </row>
    <row r="143" spans="1:7" x14ac:dyDescent="0.2">
      <c r="A143" s="1" t="s">
        <v>331</v>
      </c>
      <c r="B143">
        <v>0</v>
      </c>
      <c r="C143" s="1"/>
      <c r="D143" s="1">
        <v>4</v>
      </c>
      <c r="E143" s="1" t="s">
        <v>71</v>
      </c>
    </row>
    <row r="144" spans="1:7" x14ac:dyDescent="0.2">
      <c r="C144" s="1"/>
      <c r="D144" s="1"/>
      <c r="E144" s="1"/>
    </row>
    <row r="145" spans="1:7" x14ac:dyDescent="0.2">
      <c r="A145" s="2" t="s">
        <v>349</v>
      </c>
      <c r="B145" s="2">
        <f>B137+B138+B139+B140+B141+B142+B143+B144</f>
        <v>7</v>
      </c>
      <c r="C145" s="2"/>
      <c r="D145" s="2">
        <f>D137+D138+D139+D140+D141+D142+D143+D144</f>
        <v>19</v>
      </c>
      <c r="E145" s="2"/>
      <c r="F145" s="2" t="s">
        <v>201</v>
      </c>
      <c r="G145" s="2">
        <f>B145+D145</f>
        <v>26</v>
      </c>
    </row>
    <row r="147" spans="1:7" x14ac:dyDescent="0.2">
      <c r="A147" t="s">
        <v>332</v>
      </c>
      <c r="B147">
        <v>0</v>
      </c>
      <c r="D147">
        <v>3</v>
      </c>
      <c r="E147" t="s">
        <v>395</v>
      </c>
    </row>
    <row r="148" spans="1:7" x14ac:dyDescent="0.2">
      <c r="A148" t="s">
        <v>333</v>
      </c>
      <c r="B148">
        <v>0</v>
      </c>
      <c r="D148">
        <v>0</v>
      </c>
    </row>
    <row r="149" spans="1:7" x14ac:dyDescent="0.2">
      <c r="A149" t="s">
        <v>334</v>
      </c>
      <c r="B149">
        <v>0</v>
      </c>
      <c r="D149">
        <v>3</v>
      </c>
      <c r="E149" t="s">
        <v>396</v>
      </c>
      <c r="G149" t="s">
        <v>403</v>
      </c>
    </row>
    <row r="150" spans="1:7" x14ac:dyDescent="0.2">
      <c r="A150" t="s">
        <v>335</v>
      </c>
      <c r="B150">
        <v>3</v>
      </c>
      <c r="C150" t="s">
        <v>66</v>
      </c>
      <c r="D150">
        <v>2</v>
      </c>
      <c r="E150" t="s">
        <v>396</v>
      </c>
    </row>
    <row r="151" spans="1:7" x14ac:dyDescent="0.2">
      <c r="A151" t="s">
        <v>336</v>
      </c>
      <c r="B151">
        <v>0</v>
      </c>
      <c r="D151">
        <v>0</v>
      </c>
    </row>
    <row r="152" spans="1:7" x14ac:dyDescent="0.2">
      <c r="A152" t="s">
        <v>337</v>
      </c>
      <c r="B152">
        <v>0</v>
      </c>
      <c r="D152">
        <v>3</v>
      </c>
      <c r="E152" t="s">
        <v>71</v>
      </c>
    </row>
    <row r="153" spans="1:7" x14ac:dyDescent="0.2">
      <c r="A153" t="s">
        <v>338</v>
      </c>
      <c r="B153">
        <v>0</v>
      </c>
      <c r="D153">
        <v>2</v>
      </c>
      <c r="E153" t="s">
        <v>71</v>
      </c>
    </row>
    <row r="154" spans="1:7" x14ac:dyDescent="0.2">
      <c r="A154" s="2" t="s">
        <v>350</v>
      </c>
      <c r="B154" s="2">
        <f>B147+B148+B149+B150+B152+B151+B153</f>
        <v>3</v>
      </c>
      <c r="C154" s="2"/>
      <c r="D154" s="2">
        <f>D147+D148+D149+D150+D151+D152+D153</f>
        <v>13</v>
      </c>
      <c r="E154" s="2"/>
      <c r="F154" s="2" t="s">
        <v>201</v>
      </c>
      <c r="G154" s="2">
        <f>B154+D154</f>
        <v>16</v>
      </c>
    </row>
    <row r="157" spans="1:7" x14ac:dyDescent="0.2">
      <c r="A157" t="s">
        <v>339</v>
      </c>
      <c r="B157">
        <v>2</v>
      </c>
      <c r="C157" t="s">
        <v>358</v>
      </c>
      <c r="D157">
        <v>5</v>
      </c>
      <c r="E157" t="s">
        <v>409</v>
      </c>
    </row>
    <row r="158" spans="1:7" x14ac:dyDescent="0.2">
      <c r="A158" t="s">
        <v>340</v>
      </c>
      <c r="B158">
        <v>0</v>
      </c>
      <c r="D158">
        <v>3</v>
      </c>
      <c r="E158" t="s">
        <v>96</v>
      </c>
    </row>
    <row r="159" spans="1:7" x14ac:dyDescent="0.2">
      <c r="A159" t="s">
        <v>341</v>
      </c>
      <c r="B159">
        <v>0</v>
      </c>
      <c r="D159">
        <v>4</v>
      </c>
      <c r="E159" t="s">
        <v>410</v>
      </c>
      <c r="G159" t="s">
        <v>413</v>
      </c>
    </row>
    <row r="160" spans="1:7" x14ac:dyDescent="0.2">
      <c r="A160" t="s">
        <v>342</v>
      </c>
      <c r="B160">
        <v>0</v>
      </c>
      <c r="D160">
        <v>0</v>
      </c>
    </row>
    <row r="161" spans="1:9" x14ac:dyDescent="0.2">
      <c r="A161" t="s">
        <v>343</v>
      </c>
      <c r="B161">
        <v>3</v>
      </c>
      <c r="C161" t="s">
        <v>411</v>
      </c>
      <c r="D161">
        <v>5</v>
      </c>
      <c r="E161" t="s">
        <v>412</v>
      </c>
    </row>
    <row r="162" spans="1:9" x14ac:dyDescent="0.2">
      <c r="A162" t="s">
        <v>344</v>
      </c>
      <c r="B162">
        <v>0</v>
      </c>
      <c r="D162">
        <v>0</v>
      </c>
      <c r="E162" t="s">
        <v>96</v>
      </c>
    </row>
    <row r="163" spans="1:9" x14ac:dyDescent="0.2">
      <c r="A163" t="s">
        <v>345</v>
      </c>
      <c r="B163">
        <v>0</v>
      </c>
      <c r="D163">
        <v>2</v>
      </c>
      <c r="E163" t="s">
        <v>71</v>
      </c>
    </row>
    <row r="164" spans="1:9" x14ac:dyDescent="0.2">
      <c r="A164" s="2" t="s">
        <v>351</v>
      </c>
      <c r="B164" s="2">
        <f>B157+B158+B159+B160+B161+B162</f>
        <v>5</v>
      </c>
      <c r="C164" s="2"/>
      <c r="D164" s="2">
        <f>D157+D158+D159+D160+D161+D162+D163</f>
        <v>19</v>
      </c>
      <c r="E164" s="2"/>
      <c r="F164" s="2" t="s">
        <v>201</v>
      </c>
      <c r="G164" s="2">
        <f>B164+D164</f>
        <v>24</v>
      </c>
    </row>
    <row r="167" spans="1:9" x14ac:dyDescent="0.2">
      <c r="A167" t="s">
        <v>346</v>
      </c>
      <c r="B167">
        <v>1</v>
      </c>
      <c r="C167" t="s">
        <v>391</v>
      </c>
      <c r="D167">
        <v>3</v>
      </c>
      <c r="E167" t="s">
        <v>96</v>
      </c>
    </row>
    <row r="168" spans="1:9" x14ac:dyDescent="0.2">
      <c r="A168" t="s">
        <v>347</v>
      </c>
      <c r="B168">
        <v>0</v>
      </c>
      <c r="D168">
        <v>2</v>
      </c>
      <c r="E168" t="s">
        <v>117</v>
      </c>
    </row>
    <row r="169" spans="1:9" x14ac:dyDescent="0.2">
      <c r="A169" t="s">
        <v>348</v>
      </c>
      <c r="B169">
        <v>1</v>
      </c>
      <c r="C169" t="s">
        <v>66</v>
      </c>
      <c r="D169">
        <v>2</v>
      </c>
      <c r="E169" t="s">
        <v>71</v>
      </c>
      <c r="G169" t="s">
        <v>414</v>
      </c>
    </row>
    <row r="170" spans="1:9" x14ac:dyDescent="0.2">
      <c r="A170" t="s">
        <v>352</v>
      </c>
      <c r="B170">
        <v>0</v>
      </c>
      <c r="D170">
        <v>0</v>
      </c>
    </row>
    <row r="171" spans="1:9" x14ac:dyDescent="0.2">
      <c r="A171" t="s">
        <v>353</v>
      </c>
      <c r="B171">
        <v>0</v>
      </c>
      <c r="D171">
        <v>0</v>
      </c>
    </row>
    <row r="173" spans="1:9" x14ac:dyDescent="0.2">
      <c r="A173" s="2" t="s">
        <v>354</v>
      </c>
      <c r="B173" s="2">
        <f>B167+B168+B169+B170+B171</f>
        <v>2</v>
      </c>
      <c r="C173" s="2"/>
      <c r="D173" s="2">
        <f>D167+D168+D169+D170+D171+D172</f>
        <v>7</v>
      </c>
      <c r="E173" s="2"/>
      <c r="F173" s="2" t="s">
        <v>201</v>
      </c>
      <c r="G173" s="2">
        <f>B173+D173</f>
        <v>9</v>
      </c>
    </row>
    <row r="176" spans="1:9" ht="31" x14ac:dyDescent="0.35">
      <c r="B176" s="10" t="s">
        <v>202</v>
      </c>
      <c r="C176" s="9">
        <f>B145+B135+B126+B117+B108+B99+B90+B81+B72+B63+B54+B45+B36+B27+B18+B9+B154+B164+B173</f>
        <v>186</v>
      </c>
      <c r="F176" s="23" t="s">
        <v>203</v>
      </c>
      <c r="G176" s="24"/>
      <c r="H176" s="24"/>
      <c r="I176" s="8">
        <f>G145+G135+G126+G117+G108+G99+G90+G81+G72+G63+G54+G45+G36+G27+G18+G9+G154+G164+G173</f>
        <v>422</v>
      </c>
    </row>
    <row r="177" spans="2:3" x14ac:dyDescent="0.2">
      <c r="B177" s="7"/>
      <c r="C177" s="7"/>
    </row>
    <row r="178" spans="2:3" x14ac:dyDescent="0.2">
      <c r="B178" s="7"/>
      <c r="C178" s="7"/>
    </row>
    <row r="179" spans="2:3" ht="34" x14ac:dyDescent="0.4">
      <c r="B179" s="11" t="s">
        <v>204</v>
      </c>
      <c r="C179" s="12">
        <f>D145+D135+D126+D117+D108+D99+D90+D81+D72+D63+D54+D45+D36+D27+D18+D9+D154+D164+D173</f>
        <v>236</v>
      </c>
    </row>
  </sheetData>
  <mergeCells count="1">
    <mergeCell ref="F176:H17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semester 1 </vt:lpstr>
      <vt:lpstr>semester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2019-10-02T07:18:39Z</dcterms:created>
  <dcterms:modified xsi:type="dcterms:W3CDTF">2020-05-13T13:28:37Z</dcterms:modified>
</cp:coreProperties>
</file>